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10245" activeTab="0"/>
  </bookViews>
  <sheets>
    <sheet name="Innledning" sheetId="1" r:id="rId1"/>
    <sheet name="Oversikt" sheetId="2" r:id="rId2"/>
    <sheet name="RK0-solgt og levert" sheetId="3" r:id="rId3"/>
    <sheet name="Feltoversikt" sheetId="4" r:id="rId4"/>
    <sheet name="RK1,2" sheetId="5" r:id="rId5"/>
    <sheet name="RK3-funn" sheetId="6" r:id="rId6"/>
    <sheet name="RK4-funn" sheetId="7" r:id="rId7"/>
    <sheet name="RK5-funn" sheetId="8" r:id="rId8"/>
    <sheet name="RK7f-funn" sheetId="9" r:id="rId9"/>
    <sheet name="Funn i felt og funn" sheetId="10" r:id="rId10"/>
  </sheets>
  <definedNames>
    <definedName name="_xlnm.Print_Area" localSheetId="3">'Feltoversikt'!$A$1:$G$64</definedName>
    <definedName name="_xlnm.Print_Area" localSheetId="9">'Funn i felt og funn'!$A$1:$E$94</definedName>
    <definedName name="_xlnm.Print_Area" localSheetId="0">'Innledning'!$A$1:$J$23</definedName>
    <definedName name="_xlnm.Print_Area" localSheetId="1">'Oversikt'!$A$1:$L$29</definedName>
    <definedName name="_xlnm.Print_Area" localSheetId="2">'RK0-solgt og levert'!$A$1:$I$80</definedName>
    <definedName name="_xlnm.Print_Area" localSheetId="4">'RK1,2'!$A$1:$M$78</definedName>
    <definedName name="_xlnm.Print_Area" localSheetId="5">'RK3-funn'!$A$1:$I$60</definedName>
    <definedName name="_xlnm.Print_Area" localSheetId="6">'RK4-funn'!$A$1:$I$65</definedName>
    <definedName name="_xlnm.Print_Area" localSheetId="7">'RK5-funn'!$A$1:$I$55</definedName>
    <definedName name="_xlnm.Print_Area" localSheetId="8">'RK7f-funn'!$A$1:$I$47</definedName>
  </definedNames>
  <calcPr fullCalcOnLoad="1"/>
</workbook>
</file>

<file path=xl/sharedStrings.xml><?xml version="1.0" encoding="utf-8"?>
<sst xmlns="http://schemas.openxmlformats.org/spreadsheetml/2006/main" count="711" uniqueCount="421">
  <si>
    <t>Klasse</t>
  </si>
  <si>
    <t>Kategori</t>
  </si>
  <si>
    <t xml:space="preserve">Prosjekt status </t>
  </si>
  <si>
    <t>Olje</t>
  </si>
  <si>
    <t>Gass</t>
  </si>
  <si>
    <t>NGL</t>
  </si>
  <si>
    <t xml:space="preserve">Kondensat </t>
  </si>
  <si>
    <t>mill tonn</t>
  </si>
  <si>
    <t>Historisk produksjon</t>
  </si>
  <si>
    <t>0</t>
  </si>
  <si>
    <t xml:space="preserve">Reserver </t>
  </si>
  <si>
    <t>1</t>
  </si>
  <si>
    <t>2-3</t>
  </si>
  <si>
    <t xml:space="preserve">Sum reserver </t>
  </si>
  <si>
    <t xml:space="preserve">           Betingede
           ressurser</t>
  </si>
  <si>
    <t>4</t>
  </si>
  <si>
    <t>5</t>
  </si>
  <si>
    <t>7F</t>
  </si>
  <si>
    <t>Sum betingede ressurser i felt</t>
  </si>
  <si>
    <t>Sum reserver og ressurser i felt</t>
  </si>
  <si>
    <t>Sum betingede ressurser i funn</t>
  </si>
  <si>
    <t>7A</t>
  </si>
  <si>
    <t>Uopp-
dagede
ressurser</t>
  </si>
  <si>
    <t>8-9</t>
  </si>
  <si>
    <t>Felt</t>
  </si>
  <si>
    <t>Kondensat</t>
  </si>
  <si>
    <t>ALBUSKJELL</t>
  </si>
  <si>
    <t>COD</t>
  </si>
  <si>
    <t>EDDA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</si>
  <si>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</si>
  <si>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</si>
  <si>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</si>
  <si>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</si>
  <si>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</si>
  <si>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</si>
  <si>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</si>
  <si>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YME</t>
  </si>
  <si>
    <t>ØST FRIGG</t>
  </si>
  <si>
    <t>BALDER</t>
  </si>
  <si>
    <t>BRAGE</t>
  </si>
  <si>
    <t>DRAUGEN</t>
  </si>
  <si>
    <t>EKOFISK</t>
  </si>
  <si>
    <t>ELDFISK</t>
  </si>
  <si>
    <t>EMBLA</t>
  </si>
  <si>
    <t>FRIGG</t>
  </si>
  <si>
    <t>GLITNE</t>
  </si>
  <si>
    <t>GULLFAKS</t>
  </si>
  <si>
    <t>GULLFAKS SØR</t>
  </si>
  <si>
    <t>GUNGNE</t>
  </si>
  <si>
    <t>GYDA</t>
  </si>
  <si>
    <t>HEIDRUN</t>
  </si>
  <si>
    <t>HEIMDAL</t>
  </si>
  <si>
    <t>HOD</t>
  </si>
  <si>
    <t>HULDRA</t>
  </si>
  <si>
    <t>JOTUN</t>
  </si>
  <si>
    <t>MURCHISON</t>
  </si>
  <si>
    <t>NJORD</t>
  </si>
  <si>
    <t>NORNE</t>
  </si>
  <si>
    <t>OSEBERG</t>
  </si>
  <si>
    <t>OSEBERG SØR</t>
  </si>
  <si>
    <t>OSEBERG VEST</t>
  </si>
  <si>
    <t>OSEBERG ØST</t>
  </si>
  <si>
    <t>SIGYN</t>
  </si>
  <si>
    <t>SLEIPNER VEST</t>
  </si>
  <si>
    <t>SLEIPNER ØST</t>
  </si>
  <si>
    <t>SNORRE</t>
  </si>
  <si>
    <t>STATFJORD</t>
  </si>
  <si>
    <t>STATFJORD NORD</t>
  </si>
  <si>
    <t>STATFJORD ØST</t>
  </si>
  <si>
    <t>SYGNA</t>
  </si>
  <si>
    <t>TAMBAR</t>
  </si>
  <si>
    <t>TOR</t>
  </si>
  <si>
    <t>TORDIS</t>
  </si>
  <si>
    <t>TUNE</t>
  </si>
  <si>
    <t>ULA</t>
  </si>
  <si>
    <t>VALE</t>
  </si>
  <si>
    <t>VALHALL</t>
  </si>
  <si>
    <t>VARG</t>
  </si>
  <si>
    <t>VESLEFRIKK</t>
  </si>
  <si>
    <t>VIGDIS</t>
  </si>
  <si>
    <t>VISUND</t>
  </si>
  <si>
    <t>ÅSGARD</t>
  </si>
  <si>
    <t>Sum solgt og levert</t>
  </si>
  <si>
    <t>Reserver</t>
  </si>
  <si>
    <t>Utvinningstillatelse/</t>
  </si>
  <si>
    <t>Avtalebasert område</t>
  </si>
  <si>
    <t>Esso Exploration and Production Norway A/S</t>
  </si>
  <si>
    <t>001</t>
  </si>
  <si>
    <t>Norsk Hydro Produksjon AS</t>
  </si>
  <si>
    <t>Brage</t>
  </si>
  <si>
    <t>A/S Norske Shell</t>
  </si>
  <si>
    <t>093</t>
  </si>
  <si>
    <t>018</t>
  </si>
  <si>
    <t>090</t>
  </si>
  <si>
    <t>Frigg</t>
  </si>
  <si>
    <t>Statoil ASA</t>
  </si>
  <si>
    <t>048 B</t>
  </si>
  <si>
    <t>Grane</t>
  </si>
  <si>
    <t>050</t>
  </si>
  <si>
    <t>046</t>
  </si>
  <si>
    <t>019 B</t>
  </si>
  <si>
    <t>Heidrun</t>
  </si>
  <si>
    <t>033</t>
  </si>
  <si>
    <t>Huldra</t>
  </si>
  <si>
    <t>Jotun</t>
  </si>
  <si>
    <t>Haltenbanken Vest</t>
  </si>
  <si>
    <t>Mikkel</t>
  </si>
  <si>
    <t>Murchison</t>
  </si>
  <si>
    <t>Njord</t>
  </si>
  <si>
    <t>Norne</t>
  </si>
  <si>
    <t>Oseberg</t>
  </si>
  <si>
    <t>Oseberg Sør</t>
  </si>
  <si>
    <t>053</t>
  </si>
  <si>
    <t>072</t>
  </si>
  <si>
    <t>Sleipner Vest</t>
  </si>
  <si>
    <t>Sleipner Øst</t>
  </si>
  <si>
    <t>Snorre</t>
  </si>
  <si>
    <t>Snøhvit</t>
  </si>
  <si>
    <t>Statfjord</t>
  </si>
  <si>
    <t>037</t>
  </si>
  <si>
    <t>Statfjord Øst</t>
  </si>
  <si>
    <t>Sygna</t>
  </si>
  <si>
    <t>065</t>
  </si>
  <si>
    <t>Tor</t>
  </si>
  <si>
    <t>089</t>
  </si>
  <si>
    <t>Troll</t>
  </si>
  <si>
    <t>019</t>
  </si>
  <si>
    <t>036</t>
  </si>
  <si>
    <t>Valhall</t>
  </si>
  <si>
    <t>038</t>
  </si>
  <si>
    <t>052</t>
  </si>
  <si>
    <t>Visund</t>
  </si>
  <si>
    <t>Åsgard</t>
  </si>
  <si>
    <t>2) Ressursene omfatter de totale ressursene på Troll, også den delen som opereres av Den norske stats oljeselskap a.s.</t>
  </si>
  <si>
    <t>3) Ressurene er inkludert i ovenstående rad.</t>
  </si>
  <si>
    <t>4) Funnår er funnår for den eldste funnbrønnen som inngår i feltet</t>
  </si>
  <si>
    <t>Sum</t>
  </si>
  <si>
    <t>1) Tabellen gir forventningsverdier. Alle estimater er gjenstand for usikkerhet</t>
  </si>
  <si>
    <t>a) Balder omfatter Ringhorne</t>
  </si>
  <si>
    <t>b) Gullfaks omfatter Gullfaks Vest</t>
  </si>
  <si>
    <t>c) Gullfaks Sør omfatter Gullveig og Rimfaks</t>
  </si>
  <si>
    <t>d) Gyda omfatter Gyda Sør</t>
  </si>
  <si>
    <t>e) Sleipner Øst omfatter Loke</t>
  </si>
  <si>
    <t>f) Tordis omfatter Tordis Øst og Borg</t>
  </si>
  <si>
    <t>g) Troll omfatter TOGI</t>
  </si>
  <si>
    <t xml:space="preserve"> 15/12-12</t>
  </si>
  <si>
    <t xml:space="preserve"> 15/5-1 DAGNY</t>
  </si>
  <si>
    <t xml:space="preserve"> 15/9-19 S VOLVE</t>
  </si>
  <si>
    <t xml:space="preserve"> 2/12-1 FREJA</t>
  </si>
  <si>
    <t xml:space="preserve"> 25/11-16</t>
  </si>
  <si>
    <t xml:space="preserve"> 25/5-5</t>
  </si>
  <si>
    <t xml:space="preserve"> 3/7-4 TRYM</t>
  </si>
  <si>
    <t xml:space="preserve"> 30/6-17</t>
  </si>
  <si>
    <t xml:space="preserve"> 30/6-18 KAPPA</t>
  </si>
  <si>
    <t xml:space="preserve"> 30/6-26 GAMMA VEST</t>
  </si>
  <si>
    <t xml:space="preserve"> 30/9-19</t>
  </si>
  <si>
    <t xml:space="preserve"> 35/9-1 GJØA</t>
  </si>
  <si>
    <t xml:space="preserve"> 6305/5-1 ORMEN LANGE</t>
  </si>
  <si>
    <t xml:space="preserve"> 6407/1-2 TYRIHANS SØR</t>
  </si>
  <si>
    <t xml:space="preserve"> 6507/3-3 IDUN</t>
  </si>
  <si>
    <t xml:space="preserve"> 6608/10-8 STÆR</t>
  </si>
  <si>
    <t xml:space="preserve"> 7122/7-1 GOLIAT</t>
  </si>
  <si>
    <t>2) Funnår er funnår for den eldste funnbrønnen som inngår i funnet.</t>
  </si>
  <si>
    <t xml:space="preserve"> 1/2-1</t>
  </si>
  <si>
    <t xml:space="preserve"> 1/3-6</t>
  </si>
  <si>
    <t xml:space="preserve"> 1/5-2 FLYNDRE</t>
  </si>
  <si>
    <t xml:space="preserve"> 15/3-1 S GUDRUN</t>
  </si>
  <si>
    <t xml:space="preserve"> 15/3-4</t>
  </si>
  <si>
    <t xml:space="preserve"> 15/5-2</t>
  </si>
  <si>
    <t xml:space="preserve"> 15/8-1 ALPHA</t>
  </si>
  <si>
    <t xml:space="preserve"> 16/7-2</t>
  </si>
  <si>
    <t xml:space="preserve"> 2/4-10</t>
  </si>
  <si>
    <t xml:space="preserve"> 2/4-17 TJALVE</t>
  </si>
  <si>
    <t xml:space="preserve"> 2/5-3 SØRØST TOR</t>
  </si>
  <si>
    <t xml:space="preserve"> 2/7-19</t>
  </si>
  <si>
    <t xml:space="preserve"> 24/6-1 PEIK</t>
  </si>
  <si>
    <t xml:space="preserve"> 24/9-5</t>
  </si>
  <si>
    <t xml:space="preserve"> 25/8-4</t>
  </si>
  <si>
    <t xml:space="preserve"> 30/7-6 HILD</t>
  </si>
  <si>
    <t xml:space="preserve"> 33/9-6 DELTA</t>
  </si>
  <si>
    <t xml:space="preserve"> 35/8-1</t>
  </si>
  <si>
    <t xml:space="preserve"> 6406/2-6 RAGNFRID</t>
  </si>
  <si>
    <t xml:space="preserve"> 6406/2-7 ERLEND</t>
  </si>
  <si>
    <t xml:space="preserve"> 6406/3-2 TRESTAKK</t>
  </si>
  <si>
    <t xml:space="preserve"> 6407/9-9</t>
  </si>
  <si>
    <t xml:space="preserve"> 6506/11-2 LANGE</t>
  </si>
  <si>
    <t xml:space="preserve"> 6506/11-7</t>
  </si>
  <si>
    <t xml:space="preserve"> 6506/12-3 LYSING</t>
  </si>
  <si>
    <t xml:space="preserve"> 6506/6-1</t>
  </si>
  <si>
    <t xml:space="preserve"> 6507/2-2</t>
  </si>
  <si>
    <t xml:space="preserve"> 6507/3-1 ALVE</t>
  </si>
  <si>
    <t xml:space="preserve"> 6507/7-13</t>
  </si>
  <si>
    <t xml:space="preserve"> 6608/10-6 SVALE</t>
  </si>
  <si>
    <t xml:space="preserve"> 6608/11-2 FALK</t>
  </si>
  <si>
    <t xml:space="preserve"> 6707/10-1</t>
  </si>
  <si>
    <t xml:space="preserve"> 7/7-2</t>
  </si>
  <si>
    <t xml:space="preserve"> 7121/4-2 SNØHVIT NORD</t>
  </si>
  <si>
    <t xml:space="preserve"> 7121/5-2 BETA</t>
  </si>
  <si>
    <t>Funn</t>
  </si>
  <si>
    <t>Rapportert inn i felt</t>
  </si>
  <si>
    <t>Funnår</t>
  </si>
  <si>
    <t xml:space="preserve"> 15/12-10 S</t>
  </si>
  <si>
    <t xml:space="preserve"> 15/9-17 LOKE</t>
  </si>
  <si>
    <t xml:space="preserve"> 15/9-20 S</t>
  </si>
  <si>
    <t xml:space="preserve"> 16/7-7 S</t>
  </si>
  <si>
    <t xml:space="preserve"> 2/11-10 S</t>
  </si>
  <si>
    <t xml:space="preserve"> 2/1-9 GYDA SØR</t>
  </si>
  <si>
    <t xml:space="preserve"> 2/7-8</t>
  </si>
  <si>
    <t xml:space="preserve"> 25/7-3 JOTUN</t>
  </si>
  <si>
    <t xml:space="preserve"> 25/8-1 RINGHORNE</t>
  </si>
  <si>
    <t xml:space="preserve"> 25/8-10 S RINGHORNE</t>
  </si>
  <si>
    <t xml:space="preserve"> 25/8-11 RINGHORNE</t>
  </si>
  <si>
    <t xml:space="preserve"> 25/8-8 S JOTUN</t>
  </si>
  <si>
    <t xml:space="preserve"> 30/3-6 S</t>
  </si>
  <si>
    <t xml:space="preserve"> 30/3-7 A</t>
  </si>
  <si>
    <t xml:space="preserve"> 30/3-7 B</t>
  </si>
  <si>
    <t xml:space="preserve"> 30/3-7 S</t>
  </si>
  <si>
    <t xml:space="preserve"> 30/3-9</t>
  </si>
  <si>
    <t xml:space="preserve"> 30/6-19 BETA SADEL</t>
  </si>
  <si>
    <t xml:space="preserve"> 30/9-10 OSEBERG SØR</t>
  </si>
  <si>
    <t xml:space="preserve"> 30/9-13 S OSEBERG SØR</t>
  </si>
  <si>
    <t xml:space="preserve"> 30/9-15 OSEBERG SØR</t>
  </si>
  <si>
    <t xml:space="preserve"> 30/9-16 K OSEBERG SØR</t>
  </si>
  <si>
    <t xml:space="preserve"> 30/9-20 S</t>
  </si>
  <si>
    <t xml:space="preserve"> 30/9-4 S OSEBERG SØR</t>
  </si>
  <si>
    <t xml:space="preserve"> 30/9-5 S OSEBERG SØR</t>
  </si>
  <si>
    <t xml:space="preserve"> 30/9-6 OSEBERG SØR</t>
  </si>
  <si>
    <t xml:space="preserve"> 30/9-7 OSEBERG SØR</t>
  </si>
  <si>
    <t xml:space="preserve"> 30/9-9 OSEBERG SØR</t>
  </si>
  <si>
    <t xml:space="preserve"> 31/4-11</t>
  </si>
  <si>
    <t xml:space="preserve"> 33/9-0 MURCHIS NØ HORST</t>
  </si>
  <si>
    <t xml:space="preserve"> 34/10-17 RIMFAKS</t>
  </si>
  <si>
    <t xml:space="preserve"> 34/10-34 GULLFAKS VEST</t>
  </si>
  <si>
    <t xml:space="preserve"> 34/10-37 GULLVEIG</t>
  </si>
  <si>
    <t xml:space="preserve"> 34/10-43 S</t>
  </si>
  <si>
    <t xml:space="preserve"> 34/10-45 S</t>
  </si>
  <si>
    <t xml:space="preserve"> 34/10-46 A</t>
  </si>
  <si>
    <t xml:space="preserve"> 34/7-18</t>
  </si>
  <si>
    <t xml:space="preserve"> 34/7-22 TORDIS ØST</t>
  </si>
  <si>
    <t xml:space="preserve"> 34/7-23 S</t>
  </si>
  <si>
    <t xml:space="preserve"> 34/7-25 S</t>
  </si>
  <si>
    <t xml:space="preserve"> 34/7-29 S</t>
  </si>
  <si>
    <t xml:space="preserve"> 34/7-31</t>
  </si>
  <si>
    <t xml:space="preserve"> 34/8-4 S</t>
  </si>
  <si>
    <t xml:space="preserve"> 35/11-2</t>
  </si>
  <si>
    <t>FRAM</t>
  </si>
  <si>
    <t xml:space="preserve"> 35/11-7</t>
  </si>
  <si>
    <t xml:space="preserve"> 35/11-8 S</t>
  </si>
  <si>
    <t xml:space="preserve"> 6506/12-1 SMØRBUKK</t>
  </si>
  <si>
    <t xml:space="preserve"> 6506/12-3 SMØRBUKK SØR</t>
  </si>
  <si>
    <t xml:space="preserve"> 6507/8-4 HEIDRUN NORD</t>
  </si>
  <si>
    <t xml:space="preserve"> 6608/10-4</t>
  </si>
  <si>
    <t xml:space="preserve"> 7120/7-1 ASKELADD VEST</t>
  </si>
  <si>
    <t>SNØHVIT</t>
  </si>
  <si>
    <t xml:space="preserve"> 7120/7-2 ASKELADD SENTRAL</t>
  </si>
  <si>
    <t xml:space="preserve"> 7120/8-1 ASKELADD</t>
  </si>
  <si>
    <t xml:space="preserve"> 7120/9-1 ALBATROSS</t>
  </si>
  <si>
    <t xml:space="preserve"> 7121/7-1</t>
  </si>
  <si>
    <t xml:space="preserve"> 7121/7-2 ALBATROSS SØR</t>
  </si>
  <si>
    <t xml:space="preserve"> 9/2-3</t>
  </si>
  <si>
    <t xml:space="preserve"> 9/2-6 S</t>
  </si>
  <si>
    <t xml:space="preserve"> 9/2-7 S</t>
  </si>
  <si>
    <t xml:space="preserve"> 9/2-9 S</t>
  </si>
  <si>
    <t>Rapportert inn i funn</t>
  </si>
  <si>
    <t xml:space="preserve"> 2/7-31</t>
  </si>
  <si>
    <t>2/7-19</t>
  </si>
  <si>
    <t xml:space="preserve"> 24/9-6</t>
  </si>
  <si>
    <t>24/9-5</t>
  </si>
  <si>
    <t xml:space="preserve"> 30/7-2</t>
  </si>
  <si>
    <t xml:space="preserve"> 35/8-2</t>
  </si>
  <si>
    <t>35/8-1</t>
  </si>
  <si>
    <t xml:space="preserve"> 36/7-1</t>
  </si>
  <si>
    <t xml:space="preserve"> 6406/1-1</t>
  </si>
  <si>
    <t xml:space="preserve"> 6407/1-3 TYRIHANS NORD</t>
  </si>
  <si>
    <t xml:space="preserve"> 6507/5-3 SNADD</t>
  </si>
  <si>
    <t>6507/5-1 SKARV</t>
  </si>
  <si>
    <r>
      <t>Oljeekv</t>
    </r>
    <r>
      <rPr>
        <b/>
        <vertAlign val="superscript"/>
        <sz val="10"/>
        <rFont val="Arial"/>
        <family val="2"/>
      </rPr>
      <t>1</t>
    </r>
  </si>
  <si>
    <r>
      <t>mill Sm</t>
    </r>
    <r>
      <rPr>
        <vertAlign val="superscript"/>
        <sz val="10"/>
        <rFont val="Arial"/>
        <family val="2"/>
      </rPr>
      <t>3</t>
    </r>
  </si>
  <si>
    <r>
      <t>mrd Sm</t>
    </r>
    <r>
      <rPr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</si>
  <si>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</si>
  <si>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</si>
  <si>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BALDER</t>
    </r>
    <r>
      <rPr>
        <vertAlign val="superscript"/>
        <sz val="10"/>
        <rFont val="Arial"/>
        <family val="2"/>
      </rPr>
      <t>a</t>
    </r>
  </si>
  <si>
    <r>
      <t>GULLFAKS</t>
    </r>
    <r>
      <rPr>
        <vertAlign val="superscript"/>
        <sz val="10"/>
        <rFont val="Arial"/>
        <family val="2"/>
      </rPr>
      <t>b</t>
    </r>
  </si>
  <si>
    <r>
      <t>GULLFAKS SØR</t>
    </r>
    <r>
      <rPr>
        <vertAlign val="superscript"/>
        <sz val="10"/>
        <rFont val="Arial"/>
        <family val="2"/>
      </rPr>
      <t>c</t>
    </r>
  </si>
  <si>
    <r>
      <t>GYDA</t>
    </r>
    <r>
      <rPr>
        <vertAlign val="superscript"/>
        <sz val="10"/>
        <rFont val="Arial"/>
        <family val="2"/>
      </rPr>
      <t>d</t>
    </r>
  </si>
  <si>
    <r>
      <t>KRISTIN</t>
    </r>
    <r>
      <rPr>
        <vertAlign val="superscript"/>
        <sz val="10"/>
        <rFont val="Arial"/>
        <family val="2"/>
      </rPr>
      <t>3</t>
    </r>
  </si>
  <si>
    <r>
      <t>KVITEBJØRN</t>
    </r>
    <r>
      <rPr>
        <vertAlign val="superscript"/>
        <sz val="10"/>
        <rFont val="Arial"/>
        <family val="2"/>
      </rPr>
      <t>3</t>
    </r>
  </si>
  <si>
    <r>
      <t>SLEIPNER ØST</t>
    </r>
    <r>
      <rPr>
        <vertAlign val="superscript"/>
        <sz val="10"/>
        <rFont val="Arial"/>
        <family val="2"/>
      </rPr>
      <t>e</t>
    </r>
  </si>
  <si>
    <r>
      <t>SLEIPNER VEST OG ØST</t>
    </r>
    <r>
      <rPr>
        <vertAlign val="superscript"/>
        <sz val="10"/>
        <rFont val="Arial"/>
        <family val="2"/>
      </rPr>
      <t>5</t>
    </r>
  </si>
  <si>
    <r>
      <t>SKIRNE</t>
    </r>
    <r>
      <rPr>
        <vertAlign val="superscript"/>
        <sz val="10"/>
        <rFont val="Arial"/>
        <family val="2"/>
      </rPr>
      <t>3</t>
    </r>
  </si>
  <si>
    <r>
      <t>SNØHVIT</t>
    </r>
    <r>
      <rPr>
        <vertAlign val="superscript"/>
        <sz val="10"/>
        <rFont val="Arial"/>
        <family val="2"/>
      </rPr>
      <t>3</t>
    </r>
  </si>
  <si>
    <r>
      <t>TORDIS</t>
    </r>
    <r>
      <rPr>
        <vertAlign val="superscript"/>
        <sz val="10"/>
        <rFont val="Arial"/>
        <family val="2"/>
      </rPr>
      <t>f</t>
    </r>
  </si>
  <si>
    <r>
      <t>TROLL</t>
    </r>
    <r>
      <rPr>
        <vertAlign val="superscript"/>
        <sz val="10"/>
        <rFont val="Arial"/>
        <family val="2"/>
      </rPr>
      <t>g</t>
    </r>
  </si>
  <si>
    <r>
      <t>mill Sm</t>
    </r>
    <r>
      <rPr>
        <b/>
        <vertAlign val="superscript"/>
        <sz val="8"/>
        <rFont val="Arial"/>
        <family val="2"/>
      </rPr>
      <t>3</t>
    </r>
  </si>
  <si>
    <t>Oversikt</t>
  </si>
  <si>
    <t>Ressurskategori 0: Solgt og levert</t>
  </si>
  <si>
    <t>Feltoversikt</t>
  </si>
  <si>
    <t>Ressurskategori 5F: Ressurser i funn der utvinning er sannsynlig, men uavklart</t>
  </si>
  <si>
    <t>Ressurskategori 7F: Ressurser i nye funn  som ikke er evaluert</t>
  </si>
  <si>
    <t>Oljedirektoratet</t>
  </si>
  <si>
    <t>FUNN</t>
  </si>
  <si>
    <t>Ressurser i nye funn  som ikke er evaluert (ressurskategori 7F)</t>
  </si>
  <si>
    <r>
      <t>1) Omregningsfaktor for NGL fra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: 1,9</t>
    </r>
  </si>
  <si>
    <t>Ressurser i funn der utvinning er sannsynlig,
men uavklart (ressurskategori 5F)</t>
  </si>
  <si>
    <t>Ressurser i funn i planleggingsfase (ressurskategori 4F)</t>
  </si>
  <si>
    <t>Felt i produksjon og
felt med godkjent plan 
for utbygging og drift</t>
  </si>
  <si>
    <t>Pertra AS</t>
  </si>
  <si>
    <t>BP Norge AS</t>
  </si>
  <si>
    <t>Endring ift Ressursrap-porten 2003</t>
  </si>
  <si>
    <r>
      <t>Oljeekv.</t>
    </r>
    <r>
      <rPr>
        <b/>
        <vertAlign val="superscript"/>
        <sz val="10"/>
        <rFont val="Arial"/>
        <family val="2"/>
      </rPr>
      <t>1</t>
    </r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</si>
  <si>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</t>
    </r>
  </si>
  <si>
    <t>Godkjent og besluttet utbygd</t>
  </si>
  <si>
    <t>I planfasen</t>
  </si>
  <si>
    <t>Utvinning sannsynlig</t>
  </si>
  <si>
    <t>Nye funn, ikke evaluert</t>
  </si>
  <si>
    <t>Mulige framtidige tiltak</t>
  </si>
  <si>
    <t xml:space="preserve">Sum totale ressurser </t>
  </si>
  <si>
    <t>Sum gjenværende ressurser</t>
  </si>
  <si>
    <r>
      <t>1) 1,9 er omregningsfaktoren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</t>
    </r>
  </si>
  <si>
    <t>2) Felt inneholder også funn i RK 3F (6305/5-1 Ormen Lange og 34/10-47 S Gulltopp)</t>
  </si>
  <si>
    <t>Solgt og levert pr. 31.12.03</t>
  </si>
  <si>
    <t>Prospekter og letemodeller</t>
  </si>
  <si>
    <t>1) 1,9 er omregningsfaktoren for NGL i tonn til Sm3.</t>
  </si>
  <si>
    <t>Endring ift Ressursregnskapet
per 31.12.2002</t>
  </si>
  <si>
    <t xml:space="preserve">Reserver i produksjon  </t>
  </si>
  <si>
    <r>
      <t>FELT</t>
    </r>
    <r>
      <rPr>
        <b/>
        <vertAlign val="superscript"/>
        <sz val="11"/>
        <rFont val="Arial"/>
        <family val="2"/>
      </rPr>
      <t>2</t>
    </r>
  </si>
  <si>
    <t>Samlede petroleumsressurser
på norsk kontinentalsokkel
pr. 31.12.2003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</si>
  <si>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</si>
  <si>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</si>
  <si>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 Sm</t>
    </r>
    <r>
      <rPr>
        <b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</si>
  <si>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</si>
  <si>
    <t>Produksjon fra stengte felt</t>
  </si>
  <si>
    <r>
      <t>BALDER</t>
    </r>
    <r>
      <rPr>
        <vertAlign val="superscript"/>
        <sz val="9"/>
        <rFont val="Arial"/>
        <family val="0"/>
      </rPr>
      <t>a</t>
    </r>
  </si>
  <si>
    <t>GRANE</t>
  </si>
  <si>
    <r>
      <t>GULLFAKS</t>
    </r>
    <r>
      <rPr>
        <vertAlign val="superscript"/>
        <sz val="9"/>
        <rFont val="Arial"/>
        <family val="0"/>
      </rPr>
      <t>b</t>
    </r>
  </si>
  <si>
    <r>
      <t>GULLFAKS SØR</t>
    </r>
    <r>
      <rPr>
        <vertAlign val="superscript"/>
        <sz val="9"/>
        <rFont val="Arial"/>
        <family val="0"/>
      </rPr>
      <t>c</t>
    </r>
  </si>
  <si>
    <r>
      <t>GUNGNE</t>
    </r>
    <r>
      <rPr>
        <vertAlign val="superscript"/>
        <sz val="9"/>
        <rFont val="Arial"/>
        <family val="2"/>
      </rPr>
      <t>3</t>
    </r>
  </si>
  <si>
    <r>
      <t>GYDA</t>
    </r>
    <r>
      <rPr>
        <vertAlign val="superscript"/>
        <sz val="9"/>
        <rFont val="Arial"/>
        <family val="0"/>
      </rPr>
      <t>d</t>
    </r>
  </si>
  <si>
    <t>MIKKEL</t>
  </si>
  <si>
    <r>
      <t>SLEIPNER VEST OG ØST</t>
    </r>
    <r>
      <rPr>
        <vertAlign val="superscript"/>
        <sz val="9"/>
        <rFont val="Arial"/>
        <family val="2"/>
      </rPr>
      <t>3</t>
    </r>
  </si>
  <si>
    <r>
      <t>TORDIS</t>
    </r>
    <r>
      <rPr>
        <vertAlign val="superscript"/>
        <sz val="9"/>
        <rFont val="Arial"/>
        <family val="0"/>
      </rPr>
      <t>f</t>
    </r>
  </si>
  <si>
    <r>
      <t>TROLL</t>
    </r>
    <r>
      <rPr>
        <vertAlign val="superscript"/>
        <sz val="9"/>
        <rFont val="Arial"/>
        <family val="0"/>
      </rPr>
      <t>g</t>
    </r>
  </si>
  <si>
    <t>Produksjon fra felt i drift</t>
  </si>
  <si>
    <t>2) Funnår er funnår for den eldste funnbrønnen som inngår i feltet</t>
  </si>
  <si>
    <t>3) Gassproduksjonen på Gugne, Sleipner Vest og Øst måles samlet.</t>
  </si>
  <si>
    <t>Historisk produksjon i fra felt der produksjonen er avsluttet 
og fra felt som er i produksjon. (Ressurskategori 0)</t>
  </si>
  <si>
    <r>
      <t>Funnår</t>
    </r>
    <r>
      <rPr>
        <b/>
        <vertAlign val="superscript"/>
        <sz val="9"/>
        <rFont val="Arial"/>
        <family val="2"/>
      </rPr>
      <t>4)</t>
    </r>
  </si>
  <si>
    <t>Operatør per 31 desember 2003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</si>
  <si>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</si>
  <si>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ConocoPhillips Skandinavia AS</t>
  </si>
  <si>
    <t>Total E&amp;P Norge AS</t>
  </si>
  <si>
    <t>Talisman Energy Norge AS</t>
  </si>
  <si>
    <t>036 BS</t>
  </si>
  <si>
    <r>
      <t>KRISTIN</t>
    </r>
    <r>
      <rPr>
        <vertAlign val="superscript"/>
        <sz val="9"/>
        <rFont val="Arial"/>
        <family val="2"/>
      </rPr>
      <t>1)</t>
    </r>
  </si>
  <si>
    <r>
      <t>KVITEBJØRN</t>
    </r>
    <r>
      <rPr>
        <vertAlign val="superscript"/>
        <sz val="9"/>
        <rFont val="Arial"/>
        <family val="2"/>
      </rPr>
      <t>1)</t>
    </r>
  </si>
  <si>
    <t>CNR International (UK) Limited</t>
  </si>
  <si>
    <r>
      <t>SKIRNE</t>
    </r>
    <r>
      <rPr>
        <vertAlign val="superscript"/>
        <sz val="9"/>
        <rFont val="Arial"/>
        <family val="2"/>
      </rPr>
      <t>1)</t>
    </r>
  </si>
  <si>
    <r>
      <t>SNØHVIT</t>
    </r>
    <r>
      <rPr>
        <vertAlign val="superscript"/>
        <sz val="9"/>
        <rFont val="Arial"/>
        <family val="2"/>
      </rPr>
      <t>1)</t>
    </r>
  </si>
  <si>
    <r>
      <t>TROLL</t>
    </r>
    <r>
      <rPr>
        <vertAlign val="superscript"/>
        <sz val="9"/>
        <rFont val="Arial"/>
        <family val="2"/>
      </rPr>
      <t>2)</t>
    </r>
  </si>
  <si>
    <r>
      <t>TROLL</t>
    </r>
    <r>
      <rPr>
        <vertAlign val="superscript"/>
        <sz val="9"/>
        <rFont val="Arial"/>
        <family val="2"/>
      </rPr>
      <t>3)</t>
    </r>
  </si>
  <si>
    <t>1) Felt med godkjent utbyggingsplan hvor produksjonen ikke var kommet i gang 31.12.2003</t>
  </si>
  <si>
    <t>FIELD_NAME</t>
  </si>
  <si>
    <r>
      <t>OPPRINNELIG SALGBAR</t>
    </r>
    <r>
      <rPr>
        <b/>
        <vertAlign val="superscript"/>
        <sz val="12"/>
        <rFont val="Arial"/>
        <family val="2"/>
      </rPr>
      <t>1</t>
    </r>
  </si>
  <si>
    <r>
      <t>GJENVÆRENDE RESERVER</t>
    </r>
    <r>
      <rPr>
        <b/>
        <vertAlign val="superscript"/>
        <sz val="12"/>
        <rFont val="Arial"/>
        <family val="2"/>
      </rPr>
      <t>4</t>
    </r>
  </si>
  <si>
    <r>
      <t>Oljeekv</t>
    </r>
    <r>
      <rPr>
        <b/>
        <vertAlign val="superscript"/>
        <sz val="10"/>
        <rFont val="Arial"/>
        <family val="2"/>
      </rPr>
      <t>.2</t>
    </r>
  </si>
  <si>
    <r>
      <t>bill Sm</t>
    </r>
    <r>
      <rPr>
        <b/>
        <vertAlign val="superscript"/>
        <sz val="8"/>
        <rFont val="Arial"/>
        <family val="2"/>
      </rPr>
      <t>3</t>
    </r>
  </si>
  <si>
    <r>
      <t>GUNGNE</t>
    </r>
    <r>
      <rPr>
        <vertAlign val="superscript"/>
        <sz val="10"/>
        <rFont val="Arial"/>
        <family val="2"/>
      </rPr>
      <t>5</t>
    </r>
  </si>
  <si>
    <t>2) Omregningsfaktor for NGL i tonn er 1,9</t>
  </si>
  <si>
    <t>3) Felt med godkjent utbyggingsplan der produksjonen ikke var startet 31.12.2003</t>
  </si>
  <si>
    <t xml:space="preserve">4) Negative tall for gjenværende reserver på enkelte felt skyldes at produktet ikke er rapportert under opprinnelig salgbart volum. Dette gjelder produsert NGL og kondensat. </t>
  </si>
  <si>
    <t xml:space="preserve">5) Gassproduksjonen for Gungne, Sleipner Vest og Øst blir målt samlet. 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</si>
  <si>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</si>
  <si>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 xml:space="preserve"> 34/10-47 S GULLTOPP</t>
  </si>
  <si>
    <t>Opprinnelig salgbart volum og gjenværende reserver for funn som 
lisenshaverne har besluttet å utvinne.</t>
  </si>
  <si>
    <t>Opprinnelig salgbart volum og gjenværende reserver i felt i produksjon,
i felt med godkjent plan for utbygging og drift.</t>
  </si>
  <si>
    <r>
      <t>Oljeekv.</t>
    </r>
    <r>
      <rPr>
        <b/>
        <vertAlign val="superscript"/>
        <sz val="12"/>
        <rFont val="Arial"/>
        <family val="2"/>
      </rPr>
      <t>1</t>
    </r>
  </si>
  <si>
    <r>
      <t>Funnår</t>
    </r>
    <r>
      <rPr>
        <b/>
        <vertAlign val="superscript"/>
        <sz val="12"/>
        <rFont val="Arial"/>
        <family val="2"/>
      </rPr>
      <t>2</t>
    </r>
  </si>
  <si>
    <r>
      <t>mill Sm</t>
    </r>
    <r>
      <rPr>
        <b/>
        <vertAlign val="superscript"/>
        <sz val="12"/>
        <rFont val="Arial"/>
        <family val="2"/>
      </rPr>
      <t>3</t>
    </r>
  </si>
  <si>
    <r>
      <t>mrd Sm</t>
    </r>
    <r>
      <rPr>
        <b/>
        <vertAlign val="superscript"/>
        <sz val="12"/>
        <rFont val="Arial"/>
        <family val="2"/>
      </rPr>
      <t>3</t>
    </r>
  </si>
  <si>
    <r>
      <t>mill Sm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o.e.</t>
    </r>
  </si>
  <si>
    <t xml:space="preserve"> 24/6-2 ALVHEIM</t>
  </si>
  <si>
    <t xml:space="preserve"> 33/12-8 A SKINFAKS</t>
  </si>
  <si>
    <t xml:space="preserve"> 6406/2-1 LAVRANS</t>
  </si>
  <si>
    <r>
      <t xml:space="preserve"> 6507/5-1 SKARV</t>
    </r>
    <r>
      <rPr>
        <vertAlign val="superscript"/>
        <sz val="9"/>
        <rFont val="Arial"/>
        <family val="2"/>
      </rPr>
      <t>3</t>
    </r>
  </si>
  <si>
    <t>2) Funnår er funnår for den eldste funnbrønnen som inngår.</t>
  </si>
  <si>
    <t>3) 6507/5-1 Skarv har ressurser både i kategori 4F og 5F</t>
  </si>
  <si>
    <t xml:space="preserve"> 34/10-23 VALEMON</t>
  </si>
  <si>
    <t xml:space="preserve"> 34/8-12 S</t>
  </si>
  <si>
    <t xml:space="preserve"> 6608/10-9 LERKE</t>
  </si>
  <si>
    <t xml:space="preserve"> 7/8-3</t>
  </si>
  <si>
    <t xml:space="preserve">2) Funnår er funnår for den eldste funnbrønnen som inngår </t>
  </si>
  <si>
    <t xml:space="preserve"> 25/4-9 S</t>
  </si>
  <si>
    <t xml:space="preserve"> 6405/7-1</t>
  </si>
  <si>
    <t xml:space="preserve"> 6406/1-2</t>
  </si>
  <si>
    <t>Funn som i 2003 rapporteres som deler av 
andre felt eller funn.</t>
  </si>
  <si>
    <t xml:space="preserve"> 25/5-4 BYGGVE</t>
  </si>
  <si>
    <t>SKIRNE</t>
  </si>
  <si>
    <t xml:space="preserve"> 25/8-14 S</t>
  </si>
  <si>
    <t xml:space="preserve"> 25/8-C-20</t>
  </si>
  <si>
    <t xml:space="preserve"> 30/6-14</t>
  </si>
  <si>
    <t xml:space="preserve"> 30/6-27</t>
  </si>
  <si>
    <t xml:space="preserve"> 30/8-3</t>
  </si>
  <si>
    <t xml:space="preserve"> 34/10-44 S RIMFAKS LUNDE</t>
  </si>
  <si>
    <t xml:space="preserve"> 34/10-K-2 H GULLVEIG</t>
  </si>
  <si>
    <t xml:space="preserve"> 34/7-21 BORG</t>
  </si>
  <si>
    <t xml:space="preserve"> 24/6-4 ALVHEIM</t>
  </si>
  <si>
    <t>24/6-2 ALVHEIM</t>
  </si>
  <si>
    <t xml:space="preserve"> 25/4-7 ALVHEIM</t>
  </si>
  <si>
    <t>30/7-6 HILD</t>
  </si>
  <si>
    <t xml:space="preserve"> 33/12-8 S SKINFAKS B</t>
  </si>
  <si>
    <t>33/12-8 A SKINFAKS</t>
  </si>
  <si>
    <t xml:space="preserve"> 33/12-8 S SKINFAKS S</t>
  </si>
  <si>
    <t xml:space="preserve"> 35/9-2</t>
  </si>
  <si>
    <t>35/9-1 GJØA</t>
  </si>
  <si>
    <t>6407/1-2 TYRIHANS SØR</t>
  </si>
  <si>
    <t>6608/10-6 SVALE</t>
  </si>
  <si>
    <t>Ressurskategori 3: Opprinnelig salgbart volum og gjenværende reserver for funn som lisenshaverne har besluttet å utvinne.</t>
  </si>
  <si>
    <t>Funn som i 2003 rapporteres som deler av andre felt og funn</t>
  </si>
  <si>
    <t>Ressurskategori 4F: Ressurser i funn i planleggingsfase</t>
  </si>
  <si>
    <t>Ressurskategori 1 og 2: Opprinnelig salgbart volum og gjenværende reserver i felt i produksjon,</t>
  </si>
  <si>
    <t>16. mars 2004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</si>
</sst>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0"/>
    <numFmt numFmtId="172" formatCode="0.000"/>
    <numFmt numFmtId="173" formatCode="0.0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;[Red]0.00"/>
    <numFmt numFmtId="191" formatCode="0.00_ ;[Red]\-0.00\ "/>
    <numFmt numFmtId="192" formatCode="0.0;[Red]0.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2" fillId="2" borderId="0" xfId="20" applyFill="1" applyAlignment="1" applyProtection="1">
      <alignment/>
      <protection hidden="1"/>
    </xf>
    <xf numFmtId="0" fontId="2" fillId="2" borderId="0" xfId="20" applyFill="1" applyAlignment="1" applyProtection="1">
      <alignment wrapText="1"/>
      <protection hidden="1"/>
    </xf>
    <xf numFmtId="0" fontId="17" fillId="2" borderId="0" xfId="0" applyFont="1" applyFill="1" applyAlignment="1">
      <alignment/>
    </xf>
    <xf numFmtId="2" fontId="17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>
      <alignment horizontal="left" vertical="center"/>
    </xf>
    <xf numFmtId="1" fontId="0" fillId="2" borderId="7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 textRotation="90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textRotation="90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 horizontal="center" wrapText="1"/>
    </xf>
    <xf numFmtId="0" fontId="3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 wrapText="1"/>
    </xf>
    <xf numFmtId="49" fontId="0" fillId="2" borderId="12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vertical="center"/>
    </xf>
    <xf numFmtId="1" fontId="3" fillId="2" borderId="20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1" fontId="0" fillId="2" borderId="18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49" fontId="0" fillId="2" borderId="17" xfId="0" applyNumberFormat="1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/>
    </xf>
    <xf numFmtId="1" fontId="3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/>
    </xf>
    <xf numFmtId="1" fontId="3" fillId="2" borderId="26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right"/>
    </xf>
    <xf numFmtId="173" fontId="18" fillId="2" borderId="0" xfId="0" applyNumberFormat="1" applyFont="1" applyFill="1" applyBorder="1" applyAlignment="1">
      <alignment horizontal="right"/>
    </xf>
    <xf numFmtId="173" fontId="0" fillId="2" borderId="0" xfId="0" applyNumberFormat="1" applyFill="1" applyAlignment="1">
      <alignment/>
    </xf>
    <xf numFmtId="0" fontId="18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3" fillId="2" borderId="24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173" fontId="0" fillId="2" borderId="28" xfId="0" applyNumberFormat="1" applyFont="1" applyFill="1" applyBorder="1" applyAlignment="1">
      <alignment/>
    </xf>
    <xf numFmtId="173" fontId="0" fillId="2" borderId="6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/>
    </xf>
    <xf numFmtId="0" fontId="17" fillId="2" borderId="0" xfId="0" applyFont="1" applyFill="1" applyAlignment="1">
      <alignment vertical="top" wrapText="1"/>
    </xf>
    <xf numFmtId="0" fontId="0" fillId="2" borderId="9" xfId="0" applyFill="1" applyBorder="1" applyAlignment="1">
      <alignment/>
    </xf>
    <xf numFmtId="0" fontId="14" fillId="2" borderId="0" xfId="0" applyFont="1" applyFill="1" applyBorder="1" applyAlignment="1">
      <alignment horizontal="left"/>
    </xf>
    <xf numFmtId="173" fontId="0" fillId="2" borderId="4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3" fillId="2" borderId="6" xfId="0" applyNumberFormat="1" applyFont="1" applyFill="1" applyBorder="1" applyAlignment="1">
      <alignment/>
    </xf>
    <xf numFmtId="0" fontId="7" fillId="2" borderId="31" xfId="0" applyFont="1" applyFill="1" applyBorder="1" applyAlignment="1">
      <alignment horizontal="left"/>
    </xf>
    <xf numFmtId="173" fontId="3" fillId="2" borderId="14" xfId="0" applyNumberFormat="1" applyFont="1" applyFill="1" applyBorder="1" applyAlignment="1">
      <alignment/>
    </xf>
    <xf numFmtId="0" fontId="2" fillId="2" borderId="0" xfId="20" applyFill="1" applyAlignment="1" applyProtection="1">
      <alignment horizontal="center"/>
      <protection hidden="1"/>
    </xf>
    <xf numFmtId="0" fontId="0" fillId="3" borderId="32" xfId="0" applyFill="1" applyBorder="1" applyAlignment="1">
      <alignment/>
    </xf>
    <xf numFmtId="1" fontId="3" fillId="3" borderId="29" xfId="0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1" fontId="0" fillId="3" borderId="33" xfId="0" applyNumberFormat="1" applyFill="1" applyBorder="1" applyAlignment="1">
      <alignment/>
    </xf>
    <xf numFmtId="1" fontId="3" fillId="3" borderId="34" xfId="0" applyNumberFormat="1" applyFont="1" applyFill="1" applyBorder="1" applyAlignment="1">
      <alignment/>
    </xf>
    <xf numFmtId="1" fontId="0" fillId="3" borderId="32" xfId="0" applyNumberFormat="1" applyFill="1" applyBorder="1" applyAlignment="1">
      <alignment/>
    </xf>
    <xf numFmtId="1" fontId="0" fillId="3" borderId="29" xfId="0" applyNumberFormat="1" applyFill="1" applyBorder="1" applyAlignment="1">
      <alignment/>
    </xf>
    <xf numFmtId="1" fontId="3" fillId="3" borderId="33" xfId="0" applyNumberFormat="1" applyFont="1" applyFill="1" applyBorder="1" applyAlignment="1">
      <alignment/>
    </xf>
    <xf numFmtId="1" fontId="3" fillId="3" borderId="35" xfId="0" applyNumberFormat="1" applyFont="1" applyFill="1" applyBorder="1" applyAlignment="1">
      <alignment/>
    </xf>
    <xf numFmtId="1" fontId="3" fillId="3" borderId="3" xfId="0" applyNumberFormat="1" applyFont="1" applyFill="1" applyBorder="1" applyAlignment="1">
      <alignment/>
    </xf>
    <xf numFmtId="1" fontId="3" fillId="3" borderId="36" xfId="0" applyNumberFormat="1" applyFont="1" applyFill="1" applyBorder="1" applyAlignment="1">
      <alignment/>
    </xf>
    <xf numFmtId="49" fontId="19" fillId="2" borderId="1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  <xf numFmtId="49" fontId="3" fillId="2" borderId="37" xfId="0" applyNumberFormat="1" applyFont="1" applyFill="1" applyBorder="1" applyAlignment="1">
      <alignment/>
    </xf>
    <xf numFmtId="1" fontId="3" fillId="2" borderId="37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 wrapText="1"/>
    </xf>
    <xf numFmtId="0" fontId="3" fillId="4" borderId="40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1" fontId="3" fillId="4" borderId="34" xfId="0" applyNumberFormat="1" applyFont="1" applyFill="1" applyBorder="1" applyAlignment="1">
      <alignment/>
    </xf>
    <xf numFmtId="1" fontId="0" fillId="4" borderId="3" xfId="0" applyNumberFormat="1" applyFon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4" borderId="34" xfId="0" applyNumberForma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1" fontId="3" fillId="4" borderId="41" xfId="0" applyNumberFormat="1" applyFont="1" applyFill="1" applyBorder="1" applyAlignment="1">
      <alignment/>
    </xf>
    <xf numFmtId="1" fontId="3" fillId="4" borderId="12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42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0" fillId="2" borderId="24" xfId="0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173" fontId="7" fillId="2" borderId="43" xfId="0" applyNumberFormat="1" applyFont="1" applyFill="1" applyBorder="1" applyAlignment="1">
      <alignment/>
    </xf>
    <xf numFmtId="173" fontId="7" fillId="2" borderId="28" xfId="0" applyNumberFormat="1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9" xfId="0" applyFont="1" applyFill="1" applyBorder="1" applyAlignment="1">
      <alignment horizontal="left"/>
    </xf>
    <xf numFmtId="173" fontId="7" fillId="2" borderId="4" xfId="0" applyNumberFormat="1" applyFont="1" applyFill="1" applyBorder="1" applyAlignment="1">
      <alignment/>
    </xf>
    <xf numFmtId="173" fontId="7" fillId="2" borderId="0" xfId="0" applyNumberFormat="1" applyFont="1" applyFill="1" applyBorder="1" applyAlignment="1">
      <alignment/>
    </xf>
    <xf numFmtId="0" fontId="7" fillId="2" borderId="33" xfId="0" applyFont="1" applyFill="1" applyBorder="1" applyAlignment="1">
      <alignment/>
    </xf>
    <xf numFmtId="173" fontId="7" fillId="2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3" fontId="10" fillId="2" borderId="6" xfId="0" applyNumberFormat="1" applyFont="1" applyFill="1" applyBorder="1" applyAlignment="1">
      <alignment/>
    </xf>
    <xf numFmtId="173" fontId="7" fillId="2" borderId="28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left"/>
    </xf>
    <xf numFmtId="0" fontId="7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173" fontId="3" fillId="2" borderId="29" xfId="0" applyNumberFormat="1" applyFont="1" applyFill="1" applyBorder="1" applyAlignment="1">
      <alignment/>
    </xf>
    <xf numFmtId="0" fontId="10" fillId="2" borderId="44" xfId="0" applyFont="1" applyFill="1" applyBorder="1" applyAlignment="1">
      <alignment/>
    </xf>
    <xf numFmtId="1" fontId="3" fillId="2" borderId="26" xfId="0" applyNumberFormat="1" applyFont="1" applyFill="1" applyBorder="1" applyAlignment="1">
      <alignment/>
    </xf>
    <xf numFmtId="173" fontId="0" fillId="2" borderId="45" xfId="0" applyNumberFormat="1" applyFill="1" applyBorder="1" applyAlignment="1">
      <alignment/>
    </xf>
    <xf numFmtId="173" fontId="12" fillId="2" borderId="0" xfId="0" applyNumberFormat="1" applyFont="1" applyFill="1" applyAlignment="1">
      <alignment/>
    </xf>
    <xf numFmtId="0" fontId="10" fillId="2" borderId="40" xfId="0" applyFont="1" applyFill="1" applyBorder="1" applyAlignment="1">
      <alignment/>
    </xf>
    <xf numFmtId="0" fontId="10" fillId="2" borderId="46" xfId="0" applyFont="1" applyFill="1" applyBorder="1" applyAlignment="1">
      <alignment/>
    </xf>
    <xf numFmtId="0" fontId="10" fillId="2" borderId="29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left"/>
    </xf>
    <xf numFmtId="173" fontId="7" fillId="2" borderId="14" xfId="0" applyNumberFormat="1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36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42" xfId="0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7" fillId="2" borderId="38" xfId="0" applyFont="1" applyFill="1" applyBorder="1" applyAlignment="1">
      <alignment/>
    </xf>
    <xf numFmtId="0" fontId="3" fillId="2" borderId="4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73" fontId="0" fillId="2" borderId="49" xfId="0" applyNumberFormat="1" applyFill="1" applyBorder="1" applyAlignment="1">
      <alignment/>
    </xf>
    <xf numFmtId="173" fontId="0" fillId="2" borderId="33" xfId="0" applyNumberFormat="1" applyFill="1" applyBorder="1" applyAlignment="1">
      <alignment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/>
    </xf>
    <xf numFmtId="173" fontId="0" fillId="2" borderId="37" xfId="0" applyNumberFormat="1" applyFill="1" applyBorder="1" applyAlignment="1">
      <alignment/>
    </xf>
    <xf numFmtId="173" fontId="0" fillId="2" borderId="26" xfId="0" applyNumberFormat="1" applyFill="1" applyBorder="1" applyAlignment="1">
      <alignment/>
    </xf>
    <xf numFmtId="173" fontId="0" fillId="2" borderId="50" xfId="0" applyNumberFormat="1" applyFill="1" applyBorder="1" applyAlignment="1">
      <alignment/>
    </xf>
    <xf numFmtId="173" fontId="0" fillId="2" borderId="27" xfId="0" applyNumberFormat="1" applyFill="1" applyBorder="1" applyAlignment="1">
      <alignment/>
    </xf>
    <xf numFmtId="0" fontId="0" fillId="2" borderId="30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17" fillId="2" borderId="6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3" fillId="2" borderId="19" xfId="0" applyFont="1" applyFill="1" applyBorder="1" applyAlignment="1">
      <alignment horizontal="left"/>
    </xf>
    <xf numFmtId="0" fontId="3" fillId="2" borderId="15" xfId="0" applyFont="1" applyFill="1" applyBorder="1" applyAlignment="1">
      <alignment/>
    </xf>
    <xf numFmtId="0" fontId="10" fillId="2" borderId="48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0" fontId="7" fillId="2" borderId="24" xfId="0" applyFont="1" applyFill="1" applyBorder="1" applyAlignment="1">
      <alignment horizontal="left"/>
    </xf>
    <xf numFmtId="173" fontId="7" fillId="2" borderId="7" xfId="0" applyNumberFormat="1" applyFont="1" applyFill="1" applyBorder="1" applyAlignment="1">
      <alignment/>
    </xf>
    <xf numFmtId="173" fontId="7" fillId="2" borderId="6" xfId="0" applyNumberFormat="1" applyFont="1" applyFill="1" applyBorder="1" applyAlignment="1">
      <alignment/>
    </xf>
    <xf numFmtId="0" fontId="12" fillId="2" borderId="34" xfId="0" applyFont="1" applyFill="1" applyBorder="1" applyAlignment="1">
      <alignment/>
    </xf>
    <xf numFmtId="173" fontId="24" fillId="2" borderId="44" xfId="0" applyNumberFormat="1" applyFont="1" applyFill="1" applyBorder="1" applyAlignment="1">
      <alignment horizontal="left"/>
    </xf>
    <xf numFmtId="173" fontId="24" fillId="2" borderId="14" xfId="0" applyNumberFormat="1" applyFont="1" applyFill="1" applyBorder="1" applyAlignment="1">
      <alignment horizontal="right"/>
    </xf>
    <xf numFmtId="0" fontId="10" fillId="2" borderId="36" xfId="0" applyFont="1" applyFill="1" applyBorder="1" applyAlignment="1">
      <alignment/>
    </xf>
    <xf numFmtId="173" fontId="13" fillId="2" borderId="0" xfId="0" applyNumberFormat="1" applyFont="1" applyFill="1" applyBorder="1" applyAlignment="1">
      <alignment horizontal="left"/>
    </xf>
    <xf numFmtId="173" fontId="13" fillId="2" borderId="0" xfId="0" applyNumberFormat="1" applyFont="1" applyFill="1" applyBorder="1" applyAlignment="1">
      <alignment horizontal="right"/>
    </xf>
    <xf numFmtId="173" fontId="25" fillId="2" borderId="0" xfId="0" applyNumberFormat="1" applyFont="1" applyFill="1" applyBorder="1" applyAlignment="1">
      <alignment horizontal="left"/>
    </xf>
    <xf numFmtId="173" fontId="25" fillId="2" borderId="0" xfId="0" applyNumberFormat="1" applyFont="1" applyFill="1" applyBorder="1" applyAlignment="1">
      <alignment horizontal="right"/>
    </xf>
    <xf numFmtId="0" fontId="10" fillId="2" borderId="33" xfId="0" applyFont="1" applyFill="1" applyBorder="1" applyAlignment="1">
      <alignment/>
    </xf>
    <xf numFmtId="0" fontId="12" fillId="2" borderId="51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173" fontId="7" fillId="2" borderId="37" xfId="0" applyNumberFormat="1" applyFont="1" applyFill="1" applyBorder="1" applyAlignment="1">
      <alignment/>
    </xf>
    <xf numFmtId="173" fontId="7" fillId="2" borderId="26" xfId="0" applyNumberFormat="1" applyFont="1" applyFill="1" applyBorder="1" applyAlignment="1">
      <alignment/>
    </xf>
    <xf numFmtId="0" fontId="12" fillId="2" borderId="27" xfId="0" applyFont="1" applyFill="1" applyBorder="1" applyAlignment="1">
      <alignment/>
    </xf>
    <xf numFmtId="173" fontId="13" fillId="2" borderId="3" xfId="0" applyNumberFormat="1" applyFont="1" applyFill="1" applyBorder="1" applyAlignment="1">
      <alignment horizontal="right"/>
    </xf>
    <xf numFmtId="0" fontId="0" fillId="2" borderId="26" xfId="0" applyFill="1" applyBorder="1" applyAlignment="1">
      <alignment/>
    </xf>
    <xf numFmtId="0" fontId="0" fillId="2" borderId="45" xfId="0" applyFill="1" applyBorder="1" applyAlignment="1">
      <alignment/>
    </xf>
    <xf numFmtId="0" fontId="13" fillId="2" borderId="28" xfId="0" applyNumberFormat="1" applyFont="1" applyFill="1" applyBorder="1" applyAlignment="1">
      <alignment horizontal="right"/>
    </xf>
    <xf numFmtId="173" fontId="13" fillId="2" borderId="28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right"/>
    </xf>
    <xf numFmtId="173" fontId="13" fillId="2" borderId="6" xfId="0" applyNumberFormat="1" applyFont="1" applyFill="1" applyBorder="1" applyAlignment="1">
      <alignment horizontal="right"/>
    </xf>
    <xf numFmtId="173" fontId="13" fillId="2" borderId="10" xfId="0" applyNumberFormat="1" applyFont="1" applyFill="1" applyBorder="1" applyAlignment="1">
      <alignment horizontal="right"/>
    </xf>
    <xf numFmtId="173" fontId="13" fillId="2" borderId="34" xfId="0" applyNumberFormat="1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0" fillId="2" borderId="52" xfId="0" applyFill="1" applyBorder="1" applyAlignment="1">
      <alignment horizontal="left"/>
    </xf>
    <xf numFmtId="0" fontId="7" fillId="2" borderId="32" xfId="0" applyFont="1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7" fillId="2" borderId="29" xfId="0" applyFont="1" applyFill="1" applyBorder="1" applyAlignment="1">
      <alignment/>
    </xf>
    <xf numFmtId="0" fontId="0" fillId="2" borderId="53" xfId="0" applyFill="1" applyBorder="1" applyAlignment="1">
      <alignment horizontal="left"/>
    </xf>
    <xf numFmtId="173" fontId="0" fillId="2" borderId="25" xfId="0" applyNumberForma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0" xfId="0" applyFont="1" applyFill="1" applyBorder="1" applyAlignment="1" quotePrefix="1">
      <alignment/>
    </xf>
    <xf numFmtId="0" fontId="7" fillId="2" borderId="14" xfId="0" applyFont="1" applyFill="1" applyBorder="1" applyAlignment="1" quotePrefix="1">
      <alignment/>
    </xf>
    <xf numFmtId="49" fontId="3" fillId="2" borderId="22" xfId="0" applyNumberFormat="1" applyFont="1" applyFill="1" applyBorder="1" applyAlignment="1">
      <alignment/>
    </xf>
    <xf numFmtId="49" fontId="3" fillId="2" borderId="54" xfId="0" applyNumberFormat="1" applyFont="1" applyFill="1" applyBorder="1" applyAlignment="1">
      <alignment/>
    </xf>
    <xf numFmtId="49" fontId="3" fillId="2" borderId="55" xfId="0" applyNumberFormat="1" applyFont="1" applyFill="1" applyBorder="1" applyAlignment="1">
      <alignment/>
    </xf>
    <xf numFmtId="49" fontId="3" fillId="2" borderId="56" xfId="0" applyNumberFormat="1" applyFont="1" applyFill="1" applyBorder="1" applyAlignment="1">
      <alignment horizontal="center"/>
    </xf>
    <xf numFmtId="49" fontId="3" fillId="2" borderId="57" xfId="0" applyNumberFormat="1" applyFont="1" applyFill="1" applyBorder="1" applyAlignment="1">
      <alignment/>
    </xf>
    <xf numFmtId="49" fontId="3" fillId="2" borderId="35" xfId="0" applyNumberFormat="1" applyFont="1" applyFill="1" applyBorder="1" applyAlignment="1">
      <alignment horizontal="center"/>
    </xf>
    <xf numFmtId="0" fontId="2" fillId="2" borderId="0" xfId="20" applyFont="1" applyFill="1" applyAlignment="1" applyProtection="1">
      <alignment vertical="top"/>
      <protection hidden="1"/>
    </xf>
    <xf numFmtId="0" fontId="2" fillId="2" borderId="0" xfId="20" applyFill="1" applyAlignment="1" applyProtection="1">
      <alignment vertical="top" wrapText="1"/>
      <protection hidden="1"/>
    </xf>
    <xf numFmtId="0" fontId="2" fillId="2" borderId="0" xfId="20" applyFont="1" applyFill="1" applyAlignment="1" applyProtection="1">
      <alignment wrapText="1"/>
      <protection hidden="1"/>
    </xf>
    <xf numFmtId="17" fontId="15" fillId="2" borderId="0" xfId="0" applyNumberFormat="1" applyFont="1" applyFill="1" applyAlignment="1" applyProtection="1" quotePrefix="1">
      <alignment horizontal="center"/>
      <protection hidden="1"/>
    </xf>
    <xf numFmtId="49" fontId="3" fillId="2" borderId="16" xfId="0" applyNumberFormat="1" applyFont="1" applyFill="1" applyBorder="1" applyAlignment="1">
      <alignment horizontal="center" textRotation="90"/>
    </xf>
    <xf numFmtId="49" fontId="3" fillId="2" borderId="31" xfId="0" applyNumberFormat="1" applyFont="1" applyFill="1" applyBorder="1" applyAlignment="1">
      <alignment horizontal="center" textRotation="90"/>
    </xf>
    <xf numFmtId="49" fontId="3" fillId="2" borderId="19" xfId="0" applyNumberFormat="1" applyFont="1" applyFill="1" applyBorder="1" applyAlignment="1">
      <alignment horizontal="center" textRotation="90"/>
    </xf>
    <xf numFmtId="49" fontId="3" fillId="2" borderId="16" xfId="0" applyNumberFormat="1" applyFont="1" applyFill="1" applyBorder="1" applyAlignment="1">
      <alignment horizontal="center" textRotation="90" wrapText="1"/>
    </xf>
    <xf numFmtId="49" fontId="3" fillId="2" borderId="31" xfId="0" applyNumberFormat="1" applyFont="1" applyFill="1" applyBorder="1" applyAlignment="1">
      <alignment horizontal="center" textRotation="90" wrapText="1"/>
    </xf>
    <xf numFmtId="49" fontId="3" fillId="2" borderId="19" xfId="0" applyNumberFormat="1" applyFont="1" applyFill="1" applyBorder="1" applyAlignment="1">
      <alignment horizontal="center" textRotation="90" wrapText="1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left" wrapText="1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13</xdr:row>
      <xdr:rowOff>123825</xdr:rowOff>
    </xdr:from>
    <xdr:to>
      <xdr:col>8</xdr:col>
      <xdr:colOff>85725</xdr:colOff>
      <xdr:row>16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62575" y="2781300"/>
          <a:ext cx="30003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Filen inneholder oppdaterte verdier av ressursregnskapet per 31.12.2003
 Ved videre bruk av dataene, 
bes Oljedirektoratet oppgitt som kilde.</a:t>
          </a:r>
        </a:p>
      </xdr:txBody>
    </xdr:sp>
    <xdr:clientData/>
  </xdr:twoCellAnchor>
  <xdr:twoCellAnchor editAs="oneCell">
    <xdr:from>
      <xdr:col>5</xdr:col>
      <xdr:colOff>533400</xdr:colOff>
      <xdr:row>0</xdr:row>
      <xdr:rowOff>28575</xdr:rowOff>
    </xdr:from>
    <xdr:to>
      <xdr:col>7</xdr:col>
      <xdr:colOff>152400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857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104775</xdr:rowOff>
    </xdr:from>
    <xdr:to>
      <xdr:col>5</xdr:col>
      <xdr:colOff>28575</xdr:colOff>
      <xdr:row>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266700"/>
          <a:ext cx="58578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Petroleumsressurser på norsk kontinentalsokkel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Per 31.12.2003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57150</xdr:rowOff>
    </xdr:from>
    <xdr:to>
      <xdr:col>0</xdr:col>
      <xdr:colOff>209550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525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57150</xdr:rowOff>
    </xdr:from>
    <xdr:to>
      <xdr:col>0</xdr:col>
      <xdr:colOff>209550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5144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764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57150</xdr:rowOff>
    </xdr:from>
    <xdr:to>
      <xdr:col>0</xdr:col>
      <xdr:colOff>209550</xdr:colOff>
      <xdr:row>11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383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209550</xdr:colOff>
      <xdr:row>13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7146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57150</xdr:rowOff>
    </xdr:from>
    <xdr:to>
      <xdr:col>0</xdr:col>
      <xdr:colOff>209550</xdr:colOff>
      <xdr:row>14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146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2385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57150</xdr:rowOff>
    </xdr:from>
    <xdr:to>
      <xdr:col>0</xdr:col>
      <xdr:colOff>209550</xdr:colOff>
      <xdr:row>16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4004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57150</xdr:rowOff>
    </xdr:from>
    <xdr:to>
      <xdr:col>0</xdr:col>
      <xdr:colOff>209550</xdr:colOff>
      <xdr:row>12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288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0</xdr:row>
      <xdr:rowOff>9525</xdr:rowOff>
    </xdr:from>
    <xdr:to>
      <xdr:col>3</xdr:col>
      <xdr:colOff>590550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19050</xdr:rowOff>
    </xdr:from>
    <xdr:to>
      <xdr:col>10</xdr:col>
      <xdr:colOff>1343025</xdr:colOff>
      <xdr:row>0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0</xdr:row>
      <xdr:rowOff>28575</xdr:rowOff>
    </xdr:from>
    <xdr:to>
      <xdr:col>8</xdr:col>
      <xdr:colOff>285750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857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38100</xdr:rowOff>
    </xdr:from>
    <xdr:to>
      <xdr:col>5</xdr:col>
      <xdr:colOff>1304925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8100"/>
          <a:ext cx="11430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38100</xdr:rowOff>
    </xdr:from>
    <xdr:to>
      <xdr:col>11</xdr:col>
      <xdr:colOff>571500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8100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0</xdr:row>
      <xdr:rowOff>66675</xdr:rowOff>
    </xdr:from>
    <xdr:to>
      <xdr:col>8</xdr:col>
      <xdr:colOff>28575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6675"/>
          <a:ext cx="11430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47625</xdr:rowOff>
    </xdr:from>
    <xdr:to>
      <xdr:col>8</xdr:col>
      <xdr:colOff>180975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38100</xdr:rowOff>
    </xdr:from>
    <xdr:to>
      <xdr:col>7</xdr:col>
      <xdr:colOff>723900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8100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47625</xdr:rowOff>
    </xdr:from>
    <xdr:to>
      <xdr:col>7</xdr:col>
      <xdr:colOff>695325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7625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pd.n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0.7109375" style="0" customWidth="1"/>
    <col min="3" max="9" width="11.421875" style="0" customWidth="1"/>
    <col min="10" max="10" width="5.00390625" style="0" customWidth="1"/>
    <col min="11" max="16384" width="11.421875" style="0" customWidth="1"/>
  </cols>
  <sheetData>
    <row r="1" spans="1:16" ht="12.75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</row>
    <row r="3" spans="1:16" ht="12.7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</row>
    <row r="6" spans="1:16" ht="12.75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9"/>
      <c r="P6" s="9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9"/>
      <c r="P7" s="9"/>
    </row>
    <row r="8" spans="1:16" ht="12.75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</row>
    <row r="9" spans="1:16" ht="12.75">
      <c r="A9" s="8"/>
      <c r="B9" s="10" t="s">
        <v>294</v>
      </c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</row>
    <row r="10" spans="1:16" ht="12.75">
      <c r="A10" s="8"/>
      <c r="B10" s="10" t="s">
        <v>295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  <c r="P10" s="9"/>
    </row>
    <row r="11" spans="1:16" ht="12.75">
      <c r="A11" s="8"/>
      <c r="B11" s="10" t="s">
        <v>296</v>
      </c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9"/>
    </row>
    <row r="12" spans="1:16" ht="30.75" customHeight="1">
      <c r="A12" s="8"/>
      <c r="B12" s="261" t="s">
        <v>419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</row>
    <row r="13" spans="1:16" ht="38.25" customHeight="1">
      <c r="A13" s="8"/>
      <c r="B13" s="261" t="s">
        <v>416</v>
      </c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  <c r="P13" s="9"/>
    </row>
    <row r="14" spans="1:16" ht="15.75" customHeight="1">
      <c r="A14" s="8"/>
      <c r="B14" s="260" t="s">
        <v>418</v>
      </c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</row>
    <row r="15" spans="1:16" ht="25.5">
      <c r="A15" s="8"/>
      <c r="B15" s="11" t="s">
        <v>297</v>
      </c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</row>
    <row r="16" spans="1:16" ht="12.75">
      <c r="A16" s="8"/>
      <c r="B16" s="10" t="s">
        <v>298</v>
      </c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</row>
    <row r="17" spans="1:16" ht="14.25" customHeight="1">
      <c r="A17" s="8"/>
      <c r="B17" s="262" t="s">
        <v>417</v>
      </c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N17" s="9"/>
      <c r="O17" s="9"/>
      <c r="P17" s="9"/>
    </row>
    <row r="18" spans="1:1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9"/>
      <c r="P18" s="9"/>
    </row>
    <row r="19" spans="1:16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</row>
    <row r="20" spans="1:16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O20" s="9"/>
      <c r="P20" s="9"/>
    </row>
    <row r="21" spans="1:16" ht="12.75">
      <c r="A21" s="8"/>
      <c r="B21" s="8"/>
      <c r="C21" s="108"/>
      <c r="D21" s="8"/>
      <c r="E21" s="8"/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</row>
    <row r="22" spans="1:16" ht="12.75">
      <c r="A22" s="8"/>
      <c r="B22" s="8"/>
      <c r="C22" s="108" t="s">
        <v>299</v>
      </c>
      <c r="D22" s="8"/>
      <c r="E22" s="8"/>
      <c r="F22" s="8"/>
      <c r="G22" s="8"/>
      <c r="H22" s="8"/>
      <c r="I22" s="8"/>
      <c r="J22" s="8"/>
      <c r="K22" s="9"/>
      <c r="L22" s="9"/>
      <c r="M22" s="9"/>
      <c r="N22" s="9"/>
      <c r="O22" s="9"/>
      <c r="P22" s="9"/>
    </row>
    <row r="23" spans="1:16" ht="12.75">
      <c r="A23" s="8"/>
      <c r="B23" s="8"/>
      <c r="C23" s="263" t="s">
        <v>420</v>
      </c>
      <c r="D23" s="8"/>
      <c r="E23" s="8"/>
      <c r="F23" s="8"/>
      <c r="G23" s="8"/>
      <c r="H23" s="8"/>
      <c r="I23" s="8"/>
      <c r="J23" s="8"/>
      <c r="K23" s="9"/>
      <c r="L23" s="9"/>
      <c r="M23" s="9"/>
      <c r="N23" s="9"/>
      <c r="O23" s="9"/>
      <c r="P23" s="9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  <c r="N24" s="9"/>
      <c r="O24" s="9"/>
      <c r="P24" s="9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  <c r="P25" s="9"/>
    </row>
    <row r="26" spans="1:16" ht="12.75">
      <c r="A26" s="9"/>
      <c r="B26" s="9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ht="12.75">
      <c r="C263" s="9"/>
    </row>
  </sheetData>
  <sheetProtection/>
  <hyperlinks>
    <hyperlink ref="B9" location="Oversikt!A1" display="Oversikt"/>
    <hyperlink ref="B10" location="'RK0-solgt og levert'!A1" display="Ressurskategori 0: Solgt og levert"/>
    <hyperlink ref="B11" location="Feltoversikt!A1" display="Feltoversikt"/>
    <hyperlink ref="B12" location="'RK1,2'!A1" display="Ressurskategori 1 og 2: Opprinnelig salgbart volum og gjenværende reserver i felt i produksjon,"/>
    <hyperlink ref="B15" location="'RK5-funn'!A1" display="Ressurskategori 5F: Ressurser i funn der utvinning er sannsynlig, men uavklart"/>
    <hyperlink ref="B16" location="'RK7f-funn'!A1" display="Ressurskategori 7F: Ressurser i nye funn  som ikke er evaluert"/>
    <hyperlink ref="B17" location="'Funn i felt og funn'!A1" display="Funn som i 2001 rapporteres som deler av andre felt og funn"/>
    <hyperlink ref="B13" location="'RK3-funn'!A1" display="Ressurskategori 3: Opprinnelig salgbart volum og gjenværende reserver for funn som lisenshaverne har besluttet å utvinne."/>
    <hyperlink ref="B14" location="'RK4-funn'!A1" display="Ressurskategori 4: Ressurser i funn i planleggingsfase"/>
    <hyperlink ref="C22" r:id="rId1" display="Oljedirektorate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8.8515625" style="0" bestFit="1" customWidth="1"/>
    <col min="3" max="3" width="20.00390625" style="0" bestFit="1" customWidth="1"/>
    <col min="4" max="4" width="10.8515625" style="0" customWidth="1"/>
    <col min="5" max="5" width="9.140625" style="7" customWidth="1"/>
    <col min="9" max="9" width="9.140625" style="7" customWidth="1"/>
  </cols>
  <sheetData>
    <row r="1" spans="1:49" ht="60.75" customHeight="1">
      <c r="A1" s="9"/>
      <c r="B1" s="278" t="s">
        <v>394</v>
      </c>
      <c r="C1" s="279"/>
      <c r="D1" s="9"/>
      <c r="E1" s="86"/>
      <c r="F1" s="9"/>
      <c r="G1" s="9"/>
      <c r="H1" s="9"/>
      <c r="I1" s="8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3.5" thickBot="1">
      <c r="A2" s="9"/>
      <c r="B2" s="9"/>
      <c r="C2" s="9"/>
      <c r="D2" s="9"/>
      <c r="E2" s="86"/>
      <c r="F2" s="9"/>
      <c r="G2" s="9"/>
      <c r="H2" s="9"/>
      <c r="I2" s="8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2.75">
      <c r="A3" s="9"/>
      <c r="B3" s="255" t="s">
        <v>198</v>
      </c>
      <c r="C3" s="256" t="s">
        <v>199</v>
      </c>
      <c r="D3" s="257" t="s">
        <v>200</v>
      </c>
      <c r="E3" s="87"/>
      <c r="F3" s="29"/>
      <c r="G3" s="29"/>
      <c r="H3" s="29"/>
      <c r="I3" s="87"/>
      <c r="J3" s="29"/>
      <c r="K3" s="29"/>
      <c r="L3" s="29"/>
      <c r="M3" s="29"/>
      <c r="N3" s="29"/>
      <c r="O3" s="2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>
      <c r="A4" s="9"/>
      <c r="B4" s="90" t="s">
        <v>201</v>
      </c>
      <c r="C4" s="178" t="s">
        <v>77</v>
      </c>
      <c r="D4" s="160">
        <v>1996</v>
      </c>
      <c r="E4" s="87"/>
      <c r="F4" s="29"/>
      <c r="G4" s="29"/>
      <c r="H4" s="29"/>
      <c r="I4" s="87"/>
      <c r="J4" s="29"/>
      <c r="K4" s="29"/>
      <c r="L4" s="29"/>
      <c r="M4" s="29"/>
      <c r="N4" s="29"/>
      <c r="O4" s="2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2.75">
      <c r="A5" s="9"/>
      <c r="B5" s="90" t="s">
        <v>202</v>
      </c>
      <c r="C5" s="178" t="s">
        <v>64</v>
      </c>
      <c r="D5" s="160">
        <v>1983</v>
      </c>
      <c r="E5" s="87"/>
      <c r="F5" s="29"/>
      <c r="G5" s="29"/>
      <c r="H5" s="29"/>
      <c r="I5" s="87"/>
      <c r="J5" s="29"/>
      <c r="K5" s="29"/>
      <c r="L5" s="29"/>
      <c r="M5" s="29"/>
      <c r="N5" s="29"/>
      <c r="O5" s="2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2.75">
      <c r="A6" s="9"/>
      <c r="B6" s="90" t="s">
        <v>203</v>
      </c>
      <c r="C6" s="178" t="s">
        <v>48</v>
      </c>
      <c r="D6" s="160">
        <v>1994</v>
      </c>
      <c r="E6" s="87"/>
      <c r="F6" s="29"/>
      <c r="G6" s="29"/>
      <c r="H6" s="29"/>
      <c r="I6" s="87"/>
      <c r="J6" s="29"/>
      <c r="K6" s="29"/>
      <c r="L6" s="29"/>
      <c r="M6" s="29"/>
      <c r="N6" s="29"/>
      <c r="O6" s="2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9"/>
      <c r="B7" s="90" t="s">
        <v>204</v>
      </c>
      <c r="C7" s="178" t="s">
        <v>62</v>
      </c>
      <c r="D7" s="160">
        <v>1997</v>
      </c>
      <c r="E7" s="87"/>
      <c r="F7" s="29"/>
      <c r="G7" s="29"/>
      <c r="H7" s="29"/>
      <c r="I7" s="87"/>
      <c r="J7" s="29"/>
      <c r="K7" s="29"/>
      <c r="L7" s="29"/>
      <c r="M7" s="29"/>
      <c r="N7" s="29"/>
      <c r="O7" s="2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2.75">
      <c r="A8" s="9"/>
      <c r="B8" s="90" t="s">
        <v>205</v>
      </c>
      <c r="C8" s="178" t="s">
        <v>52</v>
      </c>
      <c r="D8" s="160">
        <v>1994</v>
      </c>
      <c r="E8" s="87"/>
      <c r="F8" s="29"/>
      <c r="G8" s="29"/>
      <c r="H8" s="29"/>
      <c r="I8" s="87"/>
      <c r="J8" s="29"/>
      <c r="K8" s="29"/>
      <c r="L8" s="29"/>
      <c r="M8" s="29"/>
      <c r="N8" s="29"/>
      <c r="O8" s="2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2.75">
      <c r="A9" s="9"/>
      <c r="B9" s="90" t="s">
        <v>206</v>
      </c>
      <c r="C9" s="178" t="s">
        <v>49</v>
      </c>
      <c r="D9" s="160">
        <v>1991</v>
      </c>
      <c r="E9" s="87"/>
      <c r="F9" s="29"/>
      <c r="G9" s="29"/>
      <c r="H9" s="29"/>
      <c r="I9" s="87"/>
      <c r="J9" s="29"/>
      <c r="K9" s="29"/>
      <c r="L9" s="29"/>
      <c r="M9" s="29"/>
      <c r="N9" s="29"/>
      <c r="O9" s="2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2.75">
      <c r="A10" s="9"/>
      <c r="B10" s="90" t="s">
        <v>207</v>
      </c>
      <c r="C10" s="178" t="s">
        <v>42</v>
      </c>
      <c r="D10" s="160">
        <v>1973</v>
      </c>
      <c r="E10" s="87"/>
      <c r="F10" s="29"/>
      <c r="G10" s="29"/>
      <c r="H10" s="29"/>
      <c r="I10" s="87"/>
      <c r="J10" s="29"/>
      <c r="K10" s="29"/>
      <c r="L10" s="29"/>
      <c r="M10" s="29"/>
      <c r="N10" s="29"/>
      <c r="O10" s="2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2.75">
      <c r="A11" s="9"/>
      <c r="B11" s="90" t="s">
        <v>395</v>
      </c>
      <c r="C11" s="178" t="s">
        <v>396</v>
      </c>
      <c r="D11" s="160">
        <v>1991</v>
      </c>
      <c r="E11" s="87"/>
      <c r="F11" s="29"/>
      <c r="G11" s="29"/>
      <c r="H11" s="29"/>
      <c r="I11" s="87"/>
      <c r="J11" s="29"/>
      <c r="K11" s="29"/>
      <c r="L11" s="29"/>
      <c r="M11" s="29"/>
      <c r="N11" s="29"/>
      <c r="O11" s="2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1.25" customHeight="1">
      <c r="A12" s="9"/>
      <c r="B12" s="90" t="s">
        <v>208</v>
      </c>
      <c r="C12" s="178" t="s">
        <v>54</v>
      </c>
      <c r="D12" s="160">
        <v>1995</v>
      </c>
      <c r="E12" s="87"/>
      <c r="F12" s="29"/>
      <c r="G12" s="29"/>
      <c r="H12" s="29"/>
      <c r="I12" s="87"/>
      <c r="J12" s="29"/>
      <c r="K12" s="29"/>
      <c r="L12" s="29"/>
      <c r="M12" s="29"/>
      <c r="N12" s="29"/>
      <c r="O12" s="2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3.5" customHeight="1">
      <c r="A13" s="9"/>
      <c r="B13" s="90" t="s">
        <v>209</v>
      </c>
      <c r="C13" s="178" t="s">
        <v>38</v>
      </c>
      <c r="D13" s="160">
        <v>1970</v>
      </c>
      <c r="E13" s="87"/>
      <c r="F13" s="29"/>
      <c r="G13" s="29"/>
      <c r="H13" s="29"/>
      <c r="I13" s="87"/>
      <c r="J13" s="29"/>
      <c r="K13" s="29"/>
      <c r="L13" s="29"/>
      <c r="M13" s="29"/>
      <c r="N13" s="29"/>
      <c r="O13" s="2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1.25" customHeight="1">
      <c r="A14" s="9"/>
      <c r="B14" s="90" t="s">
        <v>210</v>
      </c>
      <c r="C14" s="178" t="s">
        <v>38</v>
      </c>
      <c r="D14" s="160">
        <v>1997</v>
      </c>
      <c r="E14" s="87"/>
      <c r="F14" s="29"/>
      <c r="G14" s="29"/>
      <c r="H14" s="29"/>
      <c r="I14" s="87"/>
      <c r="J14" s="46"/>
      <c r="K14" s="29"/>
      <c r="L14" s="29"/>
      <c r="M14" s="29"/>
      <c r="N14" s="29"/>
      <c r="O14" s="2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2.75">
      <c r="A15" s="9"/>
      <c r="B15" s="90" t="s">
        <v>211</v>
      </c>
      <c r="C15" s="178" t="s">
        <v>38</v>
      </c>
      <c r="D15" s="160">
        <v>1997</v>
      </c>
      <c r="E15" s="87"/>
      <c r="F15" s="29"/>
      <c r="G15" s="29"/>
      <c r="H15" s="29"/>
      <c r="I15" s="87"/>
      <c r="J15" s="88"/>
      <c r="K15" s="29"/>
      <c r="L15" s="29"/>
      <c r="M15" s="29"/>
      <c r="N15" s="29"/>
      <c r="O15" s="2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.75">
      <c r="A16" s="9"/>
      <c r="B16" s="90" t="s">
        <v>397</v>
      </c>
      <c r="C16" s="178" t="s">
        <v>38</v>
      </c>
      <c r="D16" s="160">
        <v>2003</v>
      </c>
      <c r="E16" s="87"/>
      <c r="F16" s="29"/>
      <c r="G16" s="29"/>
      <c r="H16" s="29"/>
      <c r="I16" s="87"/>
      <c r="J16" s="29"/>
      <c r="K16" s="29"/>
      <c r="L16" s="29"/>
      <c r="M16" s="29"/>
      <c r="N16" s="29"/>
      <c r="O16" s="2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.75">
      <c r="A17" s="9"/>
      <c r="B17" s="90" t="s">
        <v>212</v>
      </c>
      <c r="C17" s="178" t="s">
        <v>54</v>
      </c>
      <c r="D17" s="160">
        <v>1995</v>
      </c>
      <c r="E17" s="87"/>
      <c r="F17" s="29"/>
      <c r="G17" s="29"/>
      <c r="H17" s="29"/>
      <c r="I17" s="87"/>
      <c r="J17" s="29"/>
      <c r="K17" s="29"/>
      <c r="L17" s="29"/>
      <c r="M17" s="29"/>
      <c r="N17" s="29"/>
      <c r="O17" s="2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.75">
      <c r="A18" s="9"/>
      <c r="B18" s="90" t="s">
        <v>398</v>
      </c>
      <c r="C18" s="178" t="s">
        <v>38</v>
      </c>
      <c r="D18" s="160">
        <v>2003</v>
      </c>
      <c r="E18" s="87"/>
      <c r="F18" s="29"/>
      <c r="G18" s="29"/>
      <c r="H18" s="29"/>
      <c r="I18" s="87"/>
      <c r="J18" s="29"/>
      <c r="K18" s="29"/>
      <c r="L18" s="29"/>
      <c r="M18" s="29"/>
      <c r="N18" s="29"/>
      <c r="O18" s="2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2.75">
      <c r="A19" s="9"/>
      <c r="B19" s="90" t="s">
        <v>213</v>
      </c>
      <c r="C19" s="178" t="s">
        <v>78</v>
      </c>
      <c r="D19" s="160">
        <v>1994</v>
      </c>
      <c r="E19" s="87"/>
      <c r="F19" s="29"/>
      <c r="G19" s="29"/>
      <c r="H19" s="29"/>
      <c r="I19" s="87"/>
      <c r="J19" s="29"/>
      <c r="K19" s="29"/>
      <c r="L19" s="29"/>
      <c r="M19" s="29"/>
      <c r="N19" s="29"/>
      <c r="O19" s="2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2.75">
      <c r="A20" s="9"/>
      <c r="B20" s="90" t="s">
        <v>214</v>
      </c>
      <c r="C20" s="178" t="s">
        <v>78</v>
      </c>
      <c r="D20" s="160">
        <v>1998</v>
      </c>
      <c r="E20" s="87"/>
      <c r="F20" s="29"/>
      <c r="G20" s="29"/>
      <c r="H20" s="29"/>
      <c r="I20" s="87"/>
      <c r="J20" s="29"/>
      <c r="K20" s="29"/>
      <c r="L20" s="29"/>
      <c r="M20" s="29"/>
      <c r="N20" s="29"/>
      <c r="O20" s="2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2.75">
      <c r="A21" s="9"/>
      <c r="B21" s="90" t="s">
        <v>215</v>
      </c>
      <c r="C21" s="178" t="s">
        <v>78</v>
      </c>
      <c r="D21" s="160">
        <v>1998</v>
      </c>
      <c r="E21" s="87"/>
      <c r="F21" s="29"/>
      <c r="G21" s="29"/>
      <c r="H21" s="29"/>
      <c r="I21" s="87"/>
      <c r="J21" s="29"/>
      <c r="K21" s="29"/>
      <c r="L21" s="29"/>
      <c r="M21" s="29"/>
      <c r="N21" s="29"/>
      <c r="O21" s="2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2.75">
      <c r="A22" s="9"/>
      <c r="B22" s="90" t="s">
        <v>216</v>
      </c>
      <c r="C22" s="178" t="s">
        <v>78</v>
      </c>
      <c r="D22" s="160">
        <v>1995</v>
      </c>
      <c r="E22" s="87"/>
      <c r="F22" s="29"/>
      <c r="G22" s="29"/>
      <c r="H22" s="29"/>
      <c r="I22" s="87"/>
      <c r="J22" s="29"/>
      <c r="K22" s="29"/>
      <c r="L22" s="29"/>
      <c r="M22" s="29"/>
      <c r="N22" s="29"/>
      <c r="O22" s="2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.75">
      <c r="A23" s="9"/>
      <c r="B23" s="90" t="s">
        <v>217</v>
      </c>
      <c r="C23" s="178" t="s">
        <v>78</v>
      </c>
      <c r="D23" s="160">
        <v>2000</v>
      </c>
      <c r="E23" s="87"/>
      <c r="F23" s="29"/>
      <c r="G23" s="29"/>
      <c r="H23" s="29"/>
      <c r="I23" s="87"/>
      <c r="J23" s="29"/>
      <c r="K23" s="29"/>
      <c r="L23" s="29"/>
      <c r="M23" s="29"/>
      <c r="N23" s="29"/>
      <c r="O23" s="2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.75">
      <c r="A24" s="9"/>
      <c r="B24" s="90" t="s">
        <v>399</v>
      </c>
      <c r="C24" s="178" t="s">
        <v>61</v>
      </c>
      <c r="D24" s="160">
        <v>1984</v>
      </c>
      <c r="E24" s="87"/>
      <c r="F24" s="29"/>
      <c r="G24" s="29"/>
      <c r="H24" s="29"/>
      <c r="I24" s="87"/>
      <c r="J24" s="29"/>
      <c r="K24" s="29"/>
      <c r="L24" s="29"/>
      <c r="M24" s="29"/>
      <c r="N24" s="29"/>
      <c r="O24" s="2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2.75">
      <c r="A25" s="9"/>
      <c r="B25" s="90" t="s">
        <v>153</v>
      </c>
      <c r="C25" s="178" t="s">
        <v>58</v>
      </c>
      <c r="D25" s="160">
        <v>1986</v>
      </c>
      <c r="E25" s="87"/>
      <c r="F25" s="29"/>
      <c r="G25" s="29"/>
      <c r="H25" s="29"/>
      <c r="I25" s="87"/>
      <c r="J25" s="29"/>
      <c r="K25" s="29"/>
      <c r="L25" s="29"/>
      <c r="M25" s="29"/>
      <c r="N25" s="29"/>
      <c r="O25" s="2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2.75">
      <c r="A26" s="9"/>
      <c r="B26" s="90" t="s">
        <v>218</v>
      </c>
      <c r="C26" s="178" t="s">
        <v>61</v>
      </c>
      <c r="D26" s="160">
        <v>1986</v>
      </c>
      <c r="E26" s="87"/>
      <c r="F26" s="29"/>
      <c r="G26" s="29"/>
      <c r="H26" s="29"/>
      <c r="I26" s="87"/>
      <c r="J26" s="29"/>
      <c r="K26" s="29"/>
      <c r="L26" s="29"/>
      <c r="M26" s="29"/>
      <c r="N26" s="29"/>
      <c r="O26" s="2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2.75">
      <c r="A27" s="9"/>
      <c r="B27" s="90" t="s">
        <v>154</v>
      </c>
      <c r="C27" s="178" t="s">
        <v>58</v>
      </c>
      <c r="D27" s="160">
        <v>2001</v>
      </c>
      <c r="E27" s="87"/>
      <c r="F27" s="29"/>
      <c r="G27" s="29"/>
      <c r="H27" s="29"/>
      <c r="I27" s="87"/>
      <c r="J27" s="29"/>
      <c r="K27" s="29"/>
      <c r="L27" s="29"/>
      <c r="M27" s="29"/>
      <c r="N27" s="29"/>
      <c r="O27" s="2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2.75">
      <c r="A28" s="9"/>
      <c r="B28" s="90" t="s">
        <v>400</v>
      </c>
      <c r="C28" s="178" t="s">
        <v>58</v>
      </c>
      <c r="D28" s="160">
        <v>2001</v>
      </c>
      <c r="E28" s="87"/>
      <c r="F28" s="29"/>
      <c r="G28" s="29"/>
      <c r="H28" s="29"/>
      <c r="I28" s="87"/>
      <c r="J28" s="46"/>
      <c r="K28" s="29"/>
      <c r="L28" s="29"/>
      <c r="M28" s="29"/>
      <c r="N28" s="29"/>
      <c r="O28" s="2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2.75">
      <c r="A29" s="9"/>
      <c r="B29" s="90" t="s">
        <v>401</v>
      </c>
      <c r="C29" s="178" t="s">
        <v>73</v>
      </c>
      <c r="D29" s="160">
        <v>1998</v>
      </c>
      <c r="E29" s="87"/>
      <c r="F29" s="29"/>
      <c r="G29" s="29"/>
      <c r="H29" s="29"/>
      <c r="I29" s="87"/>
      <c r="J29" s="29"/>
      <c r="K29" s="29"/>
      <c r="L29" s="29"/>
      <c r="M29" s="29"/>
      <c r="N29" s="29"/>
      <c r="O29" s="2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2.75">
      <c r="A30" s="9"/>
      <c r="B30" s="90" t="s">
        <v>219</v>
      </c>
      <c r="C30" s="178" t="s">
        <v>59</v>
      </c>
      <c r="D30" s="160">
        <v>1990</v>
      </c>
      <c r="E30" s="87"/>
      <c r="F30" s="29"/>
      <c r="G30" s="29"/>
      <c r="H30" s="29"/>
      <c r="I30" s="87"/>
      <c r="J30" s="29"/>
      <c r="K30" s="29"/>
      <c r="L30" s="29"/>
      <c r="M30" s="29"/>
      <c r="N30" s="29"/>
      <c r="O30" s="2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.75">
      <c r="A31" s="9"/>
      <c r="B31" s="90" t="s">
        <v>220</v>
      </c>
      <c r="C31" s="178" t="s">
        <v>59</v>
      </c>
      <c r="D31" s="160">
        <v>1991</v>
      </c>
      <c r="E31" s="87"/>
      <c r="F31" s="29"/>
      <c r="G31" s="29"/>
      <c r="H31" s="29"/>
      <c r="I31" s="87"/>
      <c r="J31" s="29"/>
      <c r="K31" s="29"/>
      <c r="L31" s="29"/>
      <c r="M31" s="29"/>
      <c r="N31" s="29"/>
      <c r="O31" s="2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.75">
      <c r="A32" s="9"/>
      <c r="B32" s="90" t="s">
        <v>221</v>
      </c>
      <c r="C32" s="178" t="s">
        <v>59</v>
      </c>
      <c r="D32" s="160">
        <v>1994</v>
      </c>
      <c r="E32" s="87"/>
      <c r="F32" s="29"/>
      <c r="G32" s="29"/>
      <c r="H32" s="29"/>
      <c r="I32" s="87"/>
      <c r="J32" s="29"/>
      <c r="K32" s="29"/>
      <c r="L32" s="29"/>
      <c r="M32" s="29"/>
      <c r="N32" s="29"/>
      <c r="O32" s="2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2.75">
      <c r="A33" s="9"/>
      <c r="B33" s="90" t="s">
        <v>222</v>
      </c>
      <c r="C33" s="178" t="s">
        <v>59</v>
      </c>
      <c r="D33" s="160">
        <v>1994</v>
      </c>
      <c r="E33" s="87"/>
      <c r="F33" s="29"/>
      <c r="G33" s="29"/>
      <c r="H33" s="29"/>
      <c r="I33" s="87"/>
      <c r="J33" s="29"/>
      <c r="K33" s="29"/>
      <c r="L33" s="29"/>
      <c r="M33" s="29"/>
      <c r="N33" s="29"/>
      <c r="O33" s="2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2.75">
      <c r="A34" s="9"/>
      <c r="B34" s="90" t="s">
        <v>223</v>
      </c>
      <c r="C34" s="178" t="s">
        <v>59</v>
      </c>
      <c r="D34" s="160">
        <v>2002</v>
      </c>
      <c r="E34" s="87"/>
      <c r="F34" s="29"/>
      <c r="G34" s="29"/>
      <c r="H34" s="29"/>
      <c r="I34" s="87"/>
      <c r="J34" s="29"/>
      <c r="K34" s="29"/>
      <c r="L34" s="29"/>
      <c r="M34" s="29"/>
      <c r="N34" s="29"/>
      <c r="O34" s="2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2.75">
      <c r="A35" s="9"/>
      <c r="B35" s="90" t="s">
        <v>224</v>
      </c>
      <c r="C35" s="178" t="s">
        <v>59</v>
      </c>
      <c r="D35" s="160">
        <v>1985</v>
      </c>
      <c r="E35" s="87"/>
      <c r="F35" s="29"/>
      <c r="G35" s="29"/>
      <c r="H35" s="29"/>
      <c r="I35" s="87"/>
      <c r="J35" s="46"/>
      <c r="K35" s="29"/>
      <c r="L35" s="29"/>
      <c r="M35" s="29"/>
      <c r="N35" s="29"/>
      <c r="O35" s="2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2.75">
      <c r="A36" s="9"/>
      <c r="B36" s="90" t="s">
        <v>225</v>
      </c>
      <c r="C36" s="178" t="s">
        <v>59</v>
      </c>
      <c r="D36" s="160">
        <v>1985</v>
      </c>
      <c r="E36" s="87"/>
      <c r="F36" s="29"/>
      <c r="G36" s="29"/>
      <c r="H36" s="29"/>
      <c r="I36" s="87"/>
      <c r="J36" s="29"/>
      <c r="K36" s="29"/>
      <c r="L36" s="29"/>
      <c r="M36" s="29"/>
      <c r="N36" s="29"/>
      <c r="O36" s="2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2.75">
      <c r="A37" s="9"/>
      <c r="B37" s="90" t="s">
        <v>226</v>
      </c>
      <c r="C37" s="178" t="s">
        <v>59</v>
      </c>
      <c r="D37" s="160">
        <v>1987</v>
      </c>
      <c r="E37" s="87"/>
      <c r="F37" s="29"/>
      <c r="G37" s="29"/>
      <c r="H37" s="29"/>
      <c r="I37" s="87"/>
      <c r="J37" s="29"/>
      <c r="K37" s="29"/>
      <c r="L37" s="29"/>
      <c r="M37" s="29"/>
      <c r="N37" s="29"/>
      <c r="O37" s="2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.75">
      <c r="A38" s="9"/>
      <c r="B38" s="90" t="s">
        <v>227</v>
      </c>
      <c r="C38" s="178" t="s">
        <v>59</v>
      </c>
      <c r="D38" s="160">
        <v>1988</v>
      </c>
      <c r="E38" s="87"/>
      <c r="F38" s="29"/>
      <c r="G38" s="29"/>
      <c r="H38" s="29"/>
      <c r="I38" s="87"/>
      <c r="J38" s="29"/>
      <c r="K38" s="29"/>
      <c r="L38" s="29"/>
      <c r="M38" s="29"/>
      <c r="N38" s="29"/>
      <c r="O38" s="2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.75">
      <c r="A39" s="9"/>
      <c r="B39" s="90" t="s">
        <v>228</v>
      </c>
      <c r="C39" s="178" t="s">
        <v>59</v>
      </c>
      <c r="D39" s="160">
        <v>1989</v>
      </c>
      <c r="E39" s="87"/>
      <c r="F39" s="29"/>
      <c r="G39" s="29"/>
      <c r="H39" s="29"/>
      <c r="I39" s="87"/>
      <c r="J39" s="29"/>
      <c r="K39" s="29"/>
      <c r="L39" s="29"/>
      <c r="M39" s="29"/>
      <c r="N39" s="29"/>
      <c r="O39" s="2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2.75">
      <c r="A40" s="9"/>
      <c r="B40" s="90" t="s">
        <v>229</v>
      </c>
      <c r="C40" s="178" t="s">
        <v>39</v>
      </c>
      <c r="D40" s="160">
        <v>2000</v>
      </c>
      <c r="E40" s="87"/>
      <c r="F40" s="29"/>
      <c r="G40" s="29"/>
      <c r="H40" s="29"/>
      <c r="I40" s="87"/>
      <c r="J40" s="29"/>
      <c r="K40" s="29"/>
      <c r="L40" s="29"/>
      <c r="M40" s="29"/>
      <c r="N40" s="29"/>
      <c r="O40" s="2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2.75">
      <c r="A41" s="9"/>
      <c r="B41" s="90" t="s">
        <v>230</v>
      </c>
      <c r="C41" s="178" t="s">
        <v>55</v>
      </c>
      <c r="D41" s="160">
        <v>1989</v>
      </c>
      <c r="E41" s="87"/>
      <c r="F41" s="29"/>
      <c r="G41" s="29"/>
      <c r="H41" s="29"/>
      <c r="I41" s="87"/>
      <c r="J41" s="29"/>
      <c r="K41" s="29"/>
      <c r="L41" s="29"/>
      <c r="M41" s="29"/>
      <c r="N41" s="29"/>
      <c r="O41" s="2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2.75">
      <c r="A42" s="9"/>
      <c r="B42" s="90" t="s">
        <v>231</v>
      </c>
      <c r="C42" s="178" t="s">
        <v>47</v>
      </c>
      <c r="D42" s="160">
        <v>1983</v>
      </c>
      <c r="E42" s="87"/>
      <c r="F42" s="29"/>
      <c r="G42" s="29"/>
      <c r="H42" s="29"/>
      <c r="I42" s="87"/>
      <c r="J42" s="29"/>
      <c r="K42" s="29"/>
      <c r="L42" s="29"/>
      <c r="M42" s="29"/>
      <c r="N42" s="29"/>
      <c r="O42" s="2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.75">
      <c r="A43" s="9"/>
      <c r="B43" s="90" t="s">
        <v>232</v>
      </c>
      <c r="C43" s="178" t="s">
        <v>46</v>
      </c>
      <c r="D43" s="160">
        <v>1991</v>
      </c>
      <c r="E43" s="87"/>
      <c r="F43" s="29"/>
      <c r="G43" s="29"/>
      <c r="H43" s="29"/>
      <c r="I43" s="87"/>
      <c r="J43" s="29"/>
      <c r="K43" s="29"/>
      <c r="L43" s="29"/>
      <c r="M43" s="29"/>
      <c r="N43" s="29"/>
      <c r="O43" s="2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.75">
      <c r="A44" s="9"/>
      <c r="B44" s="90" t="s">
        <v>233</v>
      </c>
      <c r="C44" s="178" t="s">
        <v>47</v>
      </c>
      <c r="D44" s="160">
        <v>1995</v>
      </c>
      <c r="E44" s="87"/>
      <c r="F44" s="29"/>
      <c r="G44" s="29"/>
      <c r="H44" s="29"/>
      <c r="I44" s="87"/>
      <c r="J44" s="29"/>
      <c r="K44" s="29"/>
      <c r="L44" s="29"/>
      <c r="M44" s="29"/>
      <c r="N44" s="29"/>
      <c r="O44" s="2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2.75">
      <c r="A45" s="9"/>
      <c r="B45" s="90" t="s">
        <v>234</v>
      </c>
      <c r="C45" s="178" t="s">
        <v>47</v>
      </c>
      <c r="D45" s="160">
        <v>2001</v>
      </c>
      <c r="E45" s="87"/>
      <c r="F45" s="29"/>
      <c r="G45" s="29"/>
      <c r="H45" s="29"/>
      <c r="I45" s="87"/>
      <c r="J45" s="29"/>
      <c r="K45" s="29"/>
      <c r="L45" s="29"/>
      <c r="M45" s="29"/>
      <c r="N45" s="29"/>
      <c r="O45" s="2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2.75">
      <c r="A46" s="9"/>
      <c r="B46" s="90" t="s">
        <v>402</v>
      </c>
      <c r="C46" s="178" t="s">
        <v>47</v>
      </c>
      <c r="D46" s="160">
        <v>2001</v>
      </c>
      <c r="E46" s="87"/>
      <c r="F46" s="29"/>
      <c r="G46" s="29"/>
      <c r="H46" s="29"/>
      <c r="I46" s="87"/>
      <c r="J46" s="29"/>
      <c r="K46" s="29"/>
      <c r="L46" s="29"/>
      <c r="M46" s="29"/>
      <c r="N46" s="29"/>
      <c r="O46" s="2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2.75">
      <c r="A47" s="9"/>
      <c r="B47" s="90" t="s">
        <v>235</v>
      </c>
      <c r="C47" s="178" t="s">
        <v>136</v>
      </c>
      <c r="D47" s="160">
        <v>2002</v>
      </c>
      <c r="E47" s="87"/>
      <c r="F47" s="29"/>
      <c r="G47" s="29"/>
      <c r="H47" s="29"/>
      <c r="I47" s="87"/>
      <c r="J47" s="46"/>
      <c r="K47" s="29"/>
      <c r="L47" s="29"/>
      <c r="M47" s="29"/>
      <c r="N47" s="29"/>
      <c r="O47" s="2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2.75">
      <c r="A48" s="9"/>
      <c r="B48" s="90" t="s">
        <v>236</v>
      </c>
      <c r="C48" s="178" t="s">
        <v>46</v>
      </c>
      <c r="D48" s="160">
        <v>2002</v>
      </c>
      <c r="E48" s="87"/>
      <c r="F48" s="29"/>
      <c r="G48" s="29"/>
      <c r="H48" s="29"/>
      <c r="I48" s="87"/>
      <c r="J48" s="46"/>
      <c r="K48" s="29"/>
      <c r="L48" s="29"/>
      <c r="M48" s="29"/>
      <c r="N48" s="29"/>
      <c r="O48" s="2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.75">
      <c r="A49" s="9"/>
      <c r="B49" s="90" t="s">
        <v>403</v>
      </c>
      <c r="C49" s="178" t="s">
        <v>47</v>
      </c>
      <c r="D49" s="160">
        <v>1998</v>
      </c>
      <c r="E49" s="87"/>
      <c r="F49" s="29"/>
      <c r="G49" s="29"/>
      <c r="H49" s="29"/>
      <c r="I49" s="87"/>
      <c r="J49" s="29"/>
      <c r="K49" s="29"/>
      <c r="L49" s="29"/>
      <c r="M49" s="29"/>
      <c r="N49" s="29"/>
      <c r="O49" s="2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.75">
      <c r="A50" s="9"/>
      <c r="B50" s="90" t="s">
        <v>404</v>
      </c>
      <c r="C50" s="178" t="s">
        <v>72</v>
      </c>
      <c r="D50" s="160">
        <v>1992</v>
      </c>
      <c r="E50" s="87"/>
      <c r="F50" s="29"/>
      <c r="G50" s="29"/>
      <c r="H50" s="29"/>
      <c r="I50" s="87"/>
      <c r="J50" s="46"/>
      <c r="K50" s="29"/>
      <c r="L50" s="29"/>
      <c r="M50" s="29"/>
      <c r="N50" s="29"/>
      <c r="O50" s="2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2.75">
      <c r="A51" s="9"/>
      <c r="B51" s="90" t="s">
        <v>238</v>
      </c>
      <c r="C51" s="178" t="s">
        <v>72</v>
      </c>
      <c r="D51" s="160">
        <v>1993</v>
      </c>
      <c r="E51" s="87"/>
      <c r="F51" s="29"/>
      <c r="G51" s="29"/>
      <c r="H51" s="29"/>
      <c r="I51" s="87"/>
      <c r="J51" s="46"/>
      <c r="K51" s="29"/>
      <c r="L51" s="29"/>
      <c r="M51" s="29"/>
      <c r="N51" s="29"/>
      <c r="O51" s="2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2.75">
      <c r="A52" s="9"/>
      <c r="B52" s="90" t="s">
        <v>239</v>
      </c>
      <c r="C52" s="178" t="s">
        <v>79</v>
      </c>
      <c r="D52" s="160">
        <v>1994</v>
      </c>
      <c r="E52" s="87"/>
      <c r="F52" s="29"/>
      <c r="G52" s="29"/>
      <c r="H52" s="29"/>
      <c r="I52" s="87"/>
      <c r="J52" s="29"/>
      <c r="K52" s="29"/>
      <c r="L52" s="29"/>
      <c r="M52" s="29"/>
      <c r="N52" s="29"/>
      <c r="O52" s="2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2.75">
      <c r="A53" s="9"/>
      <c r="B53" s="90" t="s">
        <v>240</v>
      </c>
      <c r="C53" s="178" t="s">
        <v>72</v>
      </c>
      <c r="D53" s="160">
        <v>1996</v>
      </c>
      <c r="E53" s="87"/>
      <c r="F53" s="29"/>
      <c r="G53" s="29"/>
      <c r="H53" s="29"/>
      <c r="I53" s="87"/>
      <c r="J53" s="29"/>
      <c r="K53" s="29"/>
      <c r="L53" s="29"/>
      <c r="M53" s="29"/>
      <c r="N53" s="29"/>
      <c r="O53" s="2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2.75">
      <c r="A54" s="9"/>
      <c r="B54" s="90" t="s">
        <v>241</v>
      </c>
      <c r="C54" s="178" t="s">
        <v>79</v>
      </c>
      <c r="D54" s="160">
        <v>1998</v>
      </c>
      <c r="E54" s="87"/>
      <c r="F54" s="29"/>
      <c r="G54" s="29"/>
      <c r="H54" s="29"/>
      <c r="I54" s="87"/>
      <c r="J54" s="29"/>
      <c r="K54" s="29"/>
      <c r="L54" s="29"/>
      <c r="M54" s="29"/>
      <c r="N54" s="29"/>
      <c r="O54" s="2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2.75">
      <c r="A55" s="9"/>
      <c r="B55" s="90" t="s">
        <v>242</v>
      </c>
      <c r="C55" s="178" t="s">
        <v>79</v>
      </c>
      <c r="D55" s="160">
        <v>2001</v>
      </c>
      <c r="E55" s="87"/>
      <c r="F55" s="29"/>
      <c r="G55" s="29"/>
      <c r="H55" s="29"/>
      <c r="I55" s="87"/>
      <c r="J55" s="29"/>
      <c r="K55" s="29"/>
      <c r="L55" s="29"/>
      <c r="M55" s="29"/>
      <c r="N55" s="29"/>
      <c r="O55" s="2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2.75">
      <c r="A56" s="9"/>
      <c r="B56" s="90" t="s">
        <v>243</v>
      </c>
      <c r="C56" s="178" t="s">
        <v>80</v>
      </c>
      <c r="D56" s="160">
        <v>1991</v>
      </c>
      <c r="E56" s="87"/>
      <c r="F56" s="29"/>
      <c r="G56" s="29"/>
      <c r="H56" s="29"/>
      <c r="I56" s="87"/>
      <c r="J56" s="29"/>
      <c r="K56" s="29"/>
      <c r="L56" s="29"/>
      <c r="M56" s="29"/>
      <c r="N56" s="29"/>
      <c r="O56" s="2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2.75">
      <c r="A57" s="9"/>
      <c r="B57" s="90" t="s">
        <v>244</v>
      </c>
      <c r="C57" s="178" t="s">
        <v>245</v>
      </c>
      <c r="D57" s="160">
        <v>1987</v>
      </c>
      <c r="E57" s="87"/>
      <c r="F57" s="29"/>
      <c r="G57" s="29"/>
      <c r="H57" s="29"/>
      <c r="I57" s="87"/>
      <c r="J57" s="29"/>
      <c r="K57" s="29"/>
      <c r="L57" s="29"/>
      <c r="M57" s="29"/>
      <c r="N57" s="29"/>
      <c r="O57" s="2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2.75">
      <c r="A58" s="9"/>
      <c r="B58" s="90" t="s">
        <v>246</v>
      </c>
      <c r="C58" s="178" t="s">
        <v>245</v>
      </c>
      <c r="D58" s="160">
        <v>1992</v>
      </c>
      <c r="E58" s="87"/>
      <c r="F58" s="29"/>
      <c r="G58" s="29"/>
      <c r="H58" s="29"/>
      <c r="I58" s="87"/>
      <c r="J58" s="29"/>
      <c r="K58" s="29"/>
      <c r="L58" s="29"/>
      <c r="M58" s="29"/>
      <c r="N58" s="29"/>
      <c r="O58" s="2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2.75">
      <c r="A59" s="9"/>
      <c r="B59" s="90" t="s">
        <v>247</v>
      </c>
      <c r="C59" s="178" t="s">
        <v>245</v>
      </c>
      <c r="D59" s="160">
        <v>1996</v>
      </c>
      <c r="E59" s="87"/>
      <c r="F59" s="29"/>
      <c r="G59" s="29"/>
      <c r="H59" s="29"/>
      <c r="I59" s="87"/>
      <c r="J59" s="29"/>
      <c r="K59" s="29"/>
      <c r="L59" s="29"/>
      <c r="M59" s="29"/>
      <c r="N59" s="29"/>
      <c r="O59" s="2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2.75">
      <c r="A60" s="9"/>
      <c r="B60" s="90" t="s">
        <v>250</v>
      </c>
      <c r="C60" s="178" t="s">
        <v>50</v>
      </c>
      <c r="D60" s="160">
        <v>1990</v>
      </c>
      <c r="E60" s="87"/>
      <c r="F60" s="29"/>
      <c r="G60" s="29"/>
      <c r="H60" s="29"/>
      <c r="I60" s="87"/>
      <c r="J60" s="29"/>
      <c r="K60" s="29"/>
      <c r="L60" s="29"/>
      <c r="M60" s="29"/>
      <c r="N60" s="29"/>
      <c r="O60" s="2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2.75">
      <c r="A61" s="9"/>
      <c r="B61" s="90" t="s">
        <v>251</v>
      </c>
      <c r="C61" s="178" t="s">
        <v>57</v>
      </c>
      <c r="D61" s="160">
        <v>1994</v>
      </c>
      <c r="E61" s="87"/>
      <c r="F61" s="29"/>
      <c r="G61" s="29"/>
      <c r="H61" s="29"/>
      <c r="I61" s="87"/>
      <c r="J61" s="29"/>
      <c r="K61" s="29"/>
      <c r="L61" s="29"/>
      <c r="M61" s="29"/>
      <c r="N61" s="29"/>
      <c r="O61" s="2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2.75">
      <c r="A62" s="9"/>
      <c r="B62" s="90" t="s">
        <v>252</v>
      </c>
      <c r="C62" s="178" t="s">
        <v>253</v>
      </c>
      <c r="D62" s="160">
        <v>1982</v>
      </c>
      <c r="E62" s="87"/>
      <c r="F62" s="29"/>
      <c r="G62" s="29"/>
      <c r="H62" s="29"/>
      <c r="I62" s="87"/>
      <c r="J62" s="29"/>
      <c r="K62" s="29"/>
      <c r="L62" s="29"/>
      <c r="M62" s="29"/>
      <c r="N62" s="29"/>
      <c r="O62" s="2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2.75">
      <c r="A63" s="9"/>
      <c r="B63" s="90" t="s">
        <v>254</v>
      </c>
      <c r="C63" s="178" t="s">
        <v>253</v>
      </c>
      <c r="D63" s="160">
        <v>1983</v>
      </c>
      <c r="E63" s="87"/>
      <c r="F63" s="29"/>
      <c r="G63" s="29"/>
      <c r="H63" s="29"/>
      <c r="I63" s="87"/>
      <c r="J63" s="29"/>
      <c r="K63" s="29"/>
      <c r="L63" s="29"/>
      <c r="M63" s="29"/>
      <c r="N63" s="29"/>
      <c r="O63" s="2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2.75">
      <c r="A64" s="9"/>
      <c r="B64" s="90" t="s">
        <v>255</v>
      </c>
      <c r="C64" s="178" t="s">
        <v>253</v>
      </c>
      <c r="D64" s="160">
        <v>1981</v>
      </c>
      <c r="E64" s="87"/>
      <c r="F64" s="29"/>
      <c r="G64" s="29"/>
      <c r="H64" s="29"/>
      <c r="I64" s="87"/>
      <c r="J64" s="29"/>
      <c r="K64" s="29"/>
      <c r="L64" s="29"/>
      <c r="M64" s="29"/>
      <c r="N64" s="29"/>
      <c r="O64" s="2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2.75">
      <c r="A65" s="9"/>
      <c r="B65" s="90" t="s">
        <v>256</v>
      </c>
      <c r="C65" s="178" t="s">
        <v>253</v>
      </c>
      <c r="D65" s="160">
        <v>1982</v>
      </c>
      <c r="E65" s="87"/>
      <c r="F65" s="29"/>
      <c r="G65" s="29"/>
      <c r="H65" s="29"/>
      <c r="I65" s="87"/>
      <c r="J65" s="29"/>
      <c r="K65" s="29"/>
      <c r="L65" s="29"/>
      <c r="M65" s="29"/>
      <c r="N65" s="29"/>
      <c r="O65" s="2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2.75">
      <c r="A66" s="9"/>
      <c r="B66" s="90" t="s">
        <v>257</v>
      </c>
      <c r="C66" s="178" t="s">
        <v>253</v>
      </c>
      <c r="D66" s="160">
        <v>1984</v>
      </c>
      <c r="E66" s="87"/>
      <c r="F66" s="29"/>
      <c r="G66" s="29"/>
      <c r="H66" s="29"/>
      <c r="I66" s="87"/>
      <c r="J66" s="29"/>
      <c r="K66" s="29"/>
      <c r="L66" s="29"/>
      <c r="M66" s="29"/>
      <c r="N66" s="29"/>
      <c r="O66" s="2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9.5" customHeight="1">
      <c r="A67" s="9"/>
      <c r="B67" s="90" t="s">
        <v>258</v>
      </c>
      <c r="C67" s="178" t="s">
        <v>253</v>
      </c>
      <c r="D67" s="160">
        <v>1986</v>
      </c>
      <c r="E67" s="87"/>
      <c r="F67" s="29"/>
      <c r="G67" s="29"/>
      <c r="H67" s="29"/>
      <c r="I67" s="87"/>
      <c r="J67" s="29"/>
      <c r="K67" s="29"/>
      <c r="L67" s="29"/>
      <c r="M67" s="29"/>
      <c r="N67" s="29"/>
      <c r="O67" s="2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2.75">
      <c r="A68" s="9"/>
      <c r="B68" s="90" t="s">
        <v>259</v>
      </c>
      <c r="C68" s="178" t="s">
        <v>36</v>
      </c>
      <c r="D68" s="160">
        <v>1990</v>
      </c>
      <c r="E68" s="87"/>
      <c r="F68" s="29"/>
      <c r="G68" s="29"/>
      <c r="H68" s="29"/>
      <c r="I68" s="87"/>
      <c r="J68" s="29"/>
      <c r="K68" s="29"/>
      <c r="L68" s="29"/>
      <c r="M68" s="29"/>
      <c r="N68" s="29"/>
      <c r="O68" s="2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2.75">
      <c r="A69" s="9"/>
      <c r="B69" s="90" t="s">
        <v>260</v>
      </c>
      <c r="C69" s="178" t="s">
        <v>36</v>
      </c>
      <c r="D69" s="160">
        <v>1996</v>
      </c>
      <c r="E69" s="87"/>
      <c r="F69" s="29"/>
      <c r="G69" s="29"/>
      <c r="H69" s="29"/>
      <c r="I69" s="87"/>
      <c r="J69" s="29"/>
      <c r="K69" s="29"/>
      <c r="L69" s="29"/>
      <c r="M69" s="29"/>
      <c r="N69" s="29"/>
      <c r="O69" s="2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2.75">
      <c r="A70" s="9"/>
      <c r="B70" s="90" t="s">
        <v>261</v>
      </c>
      <c r="C70" s="178" t="s">
        <v>36</v>
      </c>
      <c r="D70" s="160">
        <v>1997</v>
      </c>
      <c r="E70" s="89"/>
      <c r="F70" s="29"/>
      <c r="G70" s="29"/>
      <c r="H70" s="29"/>
      <c r="I70" s="87"/>
      <c r="J70" s="46"/>
      <c r="K70" s="29"/>
      <c r="L70" s="29"/>
      <c r="M70" s="29"/>
      <c r="N70" s="29"/>
      <c r="O70" s="2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2.75">
      <c r="A71" s="9"/>
      <c r="B71" s="90" t="s">
        <v>262</v>
      </c>
      <c r="C71" s="178" t="s">
        <v>36</v>
      </c>
      <c r="D71" s="160">
        <v>1999</v>
      </c>
      <c r="E71" s="87"/>
      <c r="F71" s="29"/>
      <c r="G71" s="29"/>
      <c r="H71" s="29"/>
      <c r="I71" s="87"/>
      <c r="J71" s="46"/>
      <c r="K71" s="29"/>
      <c r="L71" s="29"/>
      <c r="M71" s="29"/>
      <c r="N71" s="29"/>
      <c r="O71" s="2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2.75">
      <c r="A72" s="9"/>
      <c r="B72" s="90" t="s">
        <v>248</v>
      </c>
      <c r="C72" s="178" t="s">
        <v>81</v>
      </c>
      <c r="D72" s="160">
        <v>1985</v>
      </c>
      <c r="E72" s="87"/>
      <c r="F72" s="29"/>
      <c r="G72" s="29"/>
      <c r="H72" s="29"/>
      <c r="I72" s="87"/>
      <c r="J72" s="46"/>
      <c r="K72" s="29"/>
      <c r="L72" s="29"/>
      <c r="M72" s="29"/>
      <c r="N72" s="29"/>
      <c r="O72" s="2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2.75">
      <c r="A73" s="9"/>
      <c r="B73" s="90" t="s">
        <v>249</v>
      </c>
      <c r="C73" s="178" t="s">
        <v>81</v>
      </c>
      <c r="D73" s="160">
        <v>1985</v>
      </c>
      <c r="E73" s="87"/>
      <c r="F73" s="46"/>
      <c r="G73" s="29"/>
      <c r="H73" s="29"/>
      <c r="I73" s="87"/>
      <c r="J73" s="46"/>
      <c r="K73" s="29"/>
      <c r="L73" s="29"/>
      <c r="M73" s="29"/>
      <c r="N73" s="29"/>
      <c r="O73" s="2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2.75">
      <c r="A74" s="9"/>
      <c r="B74" s="258" t="s">
        <v>198</v>
      </c>
      <c r="C74" s="254" t="s">
        <v>263</v>
      </c>
      <c r="D74" s="259" t="s">
        <v>200</v>
      </c>
      <c r="E74" s="87"/>
      <c r="F74" s="29"/>
      <c r="G74" s="29"/>
      <c r="H74" s="29"/>
      <c r="I74" s="87"/>
      <c r="J74" s="46"/>
      <c r="K74" s="29"/>
      <c r="L74" s="29"/>
      <c r="M74" s="29"/>
      <c r="N74" s="29"/>
      <c r="O74" s="2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2.75">
      <c r="A75" s="9"/>
      <c r="B75" s="90" t="s">
        <v>264</v>
      </c>
      <c r="C75" s="252" t="s">
        <v>265</v>
      </c>
      <c r="D75" s="160">
        <v>1999</v>
      </c>
      <c r="E75" s="87"/>
      <c r="F75" s="29"/>
      <c r="G75" s="29"/>
      <c r="H75" s="29"/>
      <c r="I75" s="87"/>
      <c r="J75" s="46"/>
      <c r="K75" s="29"/>
      <c r="L75" s="29"/>
      <c r="M75" s="29"/>
      <c r="N75" s="29"/>
      <c r="O75" s="2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2.75">
      <c r="A76" s="9"/>
      <c r="B76" s="90" t="s">
        <v>405</v>
      </c>
      <c r="C76" s="252" t="s">
        <v>406</v>
      </c>
      <c r="D76" s="160">
        <v>2003</v>
      </c>
      <c r="E76" s="87"/>
      <c r="F76" s="29"/>
      <c r="G76" s="29"/>
      <c r="H76" s="29"/>
      <c r="I76" s="87"/>
      <c r="J76" s="29"/>
      <c r="K76" s="29"/>
      <c r="L76" s="29"/>
      <c r="M76" s="29"/>
      <c r="N76" s="29"/>
      <c r="O76" s="2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2.75">
      <c r="A77" s="9"/>
      <c r="B77" s="90" t="s">
        <v>266</v>
      </c>
      <c r="C77" s="252" t="s">
        <v>267</v>
      </c>
      <c r="D77" s="160">
        <v>1994</v>
      </c>
      <c r="E77" s="87"/>
      <c r="F77" s="29"/>
      <c r="G77" s="29"/>
      <c r="H77" s="29"/>
      <c r="I77" s="87"/>
      <c r="J77" s="29"/>
      <c r="K77" s="29"/>
      <c r="L77" s="29"/>
      <c r="M77" s="29"/>
      <c r="N77" s="29"/>
      <c r="O77" s="2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2.75">
      <c r="A78" s="9"/>
      <c r="B78" s="90" t="s">
        <v>407</v>
      </c>
      <c r="C78" s="252" t="s">
        <v>406</v>
      </c>
      <c r="D78" s="160">
        <v>2003</v>
      </c>
      <c r="E78" s="87"/>
      <c r="F78" s="29"/>
      <c r="G78" s="29"/>
      <c r="H78" s="29"/>
      <c r="I78" s="87"/>
      <c r="J78" s="29"/>
      <c r="K78" s="29"/>
      <c r="L78" s="29"/>
      <c r="M78" s="29"/>
      <c r="N78" s="29"/>
      <c r="O78" s="2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2.75">
      <c r="A79" s="9"/>
      <c r="B79" s="90" t="s">
        <v>268</v>
      </c>
      <c r="C79" s="252" t="s">
        <v>408</v>
      </c>
      <c r="D79" s="160">
        <v>1975</v>
      </c>
      <c r="E79" s="87"/>
      <c r="F79" s="29"/>
      <c r="G79" s="29"/>
      <c r="H79" s="29"/>
      <c r="I79" s="87"/>
      <c r="J79" s="29"/>
      <c r="K79" s="29"/>
      <c r="L79" s="29"/>
      <c r="M79" s="29"/>
      <c r="N79" s="29"/>
      <c r="O79" s="2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2.75">
      <c r="A80" s="9"/>
      <c r="B80" s="90" t="s">
        <v>409</v>
      </c>
      <c r="C80" s="252" t="s">
        <v>410</v>
      </c>
      <c r="D80" s="160">
        <v>2002</v>
      </c>
      <c r="E80" s="87"/>
      <c r="F80" s="29"/>
      <c r="G80" s="29"/>
      <c r="H80" s="29"/>
      <c r="I80" s="87"/>
      <c r="J80" s="29"/>
      <c r="K80" s="29"/>
      <c r="L80" s="29"/>
      <c r="M80" s="29"/>
      <c r="N80" s="29"/>
      <c r="O80" s="2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2.75">
      <c r="A81" s="9"/>
      <c r="B81" s="90" t="s">
        <v>411</v>
      </c>
      <c r="C81" s="252" t="s">
        <v>410</v>
      </c>
      <c r="D81" s="160">
        <v>2002</v>
      </c>
      <c r="E81" s="87"/>
      <c r="F81" s="29"/>
      <c r="G81" s="29"/>
      <c r="H81" s="29"/>
      <c r="I81" s="87"/>
      <c r="J81" s="29"/>
      <c r="K81" s="29"/>
      <c r="L81" s="29"/>
      <c r="M81" s="29"/>
      <c r="N81" s="29"/>
      <c r="O81" s="2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2.75">
      <c r="A82" s="9"/>
      <c r="B82" s="90" t="s">
        <v>269</v>
      </c>
      <c r="C82" s="252" t="s">
        <v>270</v>
      </c>
      <c r="D82" s="160">
        <v>1982</v>
      </c>
      <c r="E82" s="87"/>
      <c r="F82" s="29"/>
      <c r="G82" s="29"/>
      <c r="H82" s="29"/>
      <c r="I82" s="87"/>
      <c r="J82" s="29"/>
      <c r="K82" s="29"/>
      <c r="L82" s="29"/>
      <c r="M82" s="29"/>
      <c r="N82" s="29"/>
      <c r="O82" s="2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.75">
      <c r="A83" s="9"/>
      <c r="B83" s="90" t="s">
        <v>412</v>
      </c>
      <c r="C83" s="252" t="s">
        <v>413</v>
      </c>
      <c r="D83" s="160">
        <v>1991</v>
      </c>
      <c r="E83" s="86"/>
      <c r="F83" s="9"/>
      <c r="G83" s="9"/>
      <c r="H83" s="9"/>
      <c r="I83" s="86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.75">
      <c r="A84" s="9"/>
      <c r="B84" s="90" t="s">
        <v>271</v>
      </c>
      <c r="C84" s="252" t="s">
        <v>413</v>
      </c>
      <c r="D84" s="160">
        <v>1996</v>
      </c>
      <c r="E84" s="86"/>
      <c r="F84" s="9"/>
      <c r="G84" s="9"/>
      <c r="H84" s="9"/>
      <c r="I84" s="86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2.75">
      <c r="A85" s="9"/>
      <c r="B85" s="90" t="s">
        <v>273</v>
      </c>
      <c r="C85" s="252" t="s">
        <v>414</v>
      </c>
      <c r="D85" s="160">
        <v>1984</v>
      </c>
      <c r="E85" s="86"/>
      <c r="F85" s="9"/>
      <c r="G85" s="9"/>
      <c r="H85" s="9"/>
      <c r="I85" s="86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2.75">
      <c r="A86" s="9"/>
      <c r="B86" s="90" t="s">
        <v>274</v>
      </c>
      <c r="C86" s="252" t="s">
        <v>275</v>
      </c>
      <c r="D86" s="160">
        <v>2000</v>
      </c>
      <c r="E86" s="86"/>
      <c r="F86" s="9"/>
      <c r="G86" s="9"/>
      <c r="H86" s="9"/>
      <c r="I86" s="86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3.5" thickBot="1">
      <c r="A87" s="9"/>
      <c r="B87" s="251" t="s">
        <v>160</v>
      </c>
      <c r="C87" s="253" t="s">
        <v>415</v>
      </c>
      <c r="D87" s="183">
        <v>2002</v>
      </c>
      <c r="E87" s="86"/>
      <c r="F87" s="9"/>
      <c r="G87" s="9"/>
      <c r="H87" s="9"/>
      <c r="I87" s="86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.75">
      <c r="A88" s="9"/>
      <c r="B88" s="9"/>
      <c r="C88" s="9"/>
      <c r="D88" s="18"/>
      <c r="E88" s="86"/>
      <c r="F88" s="9"/>
      <c r="G88" s="9"/>
      <c r="H88" s="9"/>
      <c r="I88" s="86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3.5">
      <c r="A89" s="9"/>
      <c r="B89" s="44" t="s">
        <v>318</v>
      </c>
      <c r="C89" s="83"/>
      <c r="D89" s="83"/>
      <c r="E89" s="86"/>
      <c r="F89" s="9"/>
      <c r="G89" s="9"/>
      <c r="H89" s="9"/>
      <c r="I89" s="86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2.75">
      <c r="A90" s="9"/>
      <c r="B90" s="44" t="s">
        <v>390</v>
      </c>
      <c r="C90" s="83"/>
      <c r="D90" s="83"/>
      <c r="E90" s="86"/>
      <c r="F90" s="9"/>
      <c r="G90" s="9"/>
      <c r="H90" s="9"/>
      <c r="I90" s="8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2.75">
      <c r="A91" s="9"/>
      <c r="B91" s="9"/>
      <c r="C91" s="9"/>
      <c r="D91" s="9"/>
      <c r="E91" s="86"/>
      <c r="F91" s="9"/>
      <c r="G91" s="9"/>
      <c r="H91" s="9"/>
      <c r="I91" s="8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2.75">
      <c r="A92" s="9"/>
      <c r="B92" s="9"/>
      <c r="C92" s="9"/>
      <c r="D92" s="9"/>
      <c r="E92" s="86"/>
      <c r="F92" s="9"/>
      <c r="G92" s="9"/>
      <c r="H92" s="9"/>
      <c r="I92" s="86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2.75">
      <c r="A93" s="9"/>
      <c r="B93" s="9"/>
      <c r="C93" s="9"/>
      <c r="D93" s="9"/>
      <c r="E93" s="86"/>
      <c r="F93" s="9"/>
      <c r="G93" s="9"/>
      <c r="H93" s="9"/>
      <c r="I93" s="86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.75">
      <c r="A94" s="9"/>
      <c r="B94" s="9"/>
      <c r="C94" s="9"/>
      <c r="D94" s="9"/>
      <c r="E94" s="86"/>
      <c r="F94" s="9"/>
      <c r="G94" s="9"/>
      <c r="H94" s="9"/>
      <c r="I94" s="86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.75">
      <c r="A95" s="9"/>
      <c r="B95" s="9"/>
      <c r="C95" s="9"/>
      <c r="D95" s="9"/>
      <c r="E95" s="86"/>
      <c r="F95" s="9"/>
      <c r="G95" s="9"/>
      <c r="H95" s="9"/>
      <c r="I95" s="86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2.75">
      <c r="A96" s="9"/>
      <c r="B96" s="9"/>
      <c r="C96" s="9"/>
      <c r="D96" s="9"/>
      <c r="E96" s="86"/>
      <c r="F96" s="9"/>
      <c r="G96" s="9"/>
      <c r="H96" s="9"/>
      <c r="I96" s="86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2.75">
      <c r="A97" s="9"/>
      <c r="B97" s="9"/>
      <c r="C97" s="9"/>
      <c r="D97" s="9"/>
      <c r="E97" s="86"/>
      <c r="F97" s="9"/>
      <c r="G97" s="9"/>
      <c r="H97" s="9"/>
      <c r="I97" s="86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.75">
      <c r="A98" s="9"/>
      <c r="B98" s="9"/>
      <c r="C98" s="9"/>
      <c r="D98" s="9"/>
      <c r="E98" s="86"/>
      <c r="F98" s="9"/>
      <c r="G98" s="9"/>
      <c r="H98" s="9"/>
      <c r="I98" s="86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.75">
      <c r="A99" s="9"/>
      <c r="B99" s="9"/>
      <c r="C99" s="9"/>
      <c r="D99" s="9"/>
      <c r="E99" s="86"/>
      <c r="F99" s="9"/>
      <c r="G99" s="9"/>
      <c r="H99" s="9"/>
      <c r="I99" s="86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2.75">
      <c r="A100" s="9"/>
      <c r="B100" s="9"/>
      <c r="C100" s="9"/>
      <c r="D100" s="9"/>
      <c r="E100" s="86"/>
      <c r="F100" s="9"/>
      <c r="G100" s="9"/>
      <c r="H100" s="9"/>
      <c r="I100" s="86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2.75">
      <c r="A101" s="9"/>
      <c r="B101" s="9"/>
      <c r="C101" s="9"/>
      <c r="D101" s="9"/>
      <c r="E101" s="86"/>
      <c r="F101" s="9"/>
      <c r="G101" s="9"/>
      <c r="H101" s="9"/>
      <c r="I101" s="8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.75">
      <c r="A102" s="9"/>
      <c r="B102" s="9"/>
      <c r="C102" s="9"/>
      <c r="D102" s="9"/>
      <c r="E102" s="86"/>
      <c r="F102" s="9"/>
      <c r="G102" s="9"/>
      <c r="H102" s="9"/>
      <c r="I102" s="86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</sheetData>
  <mergeCells count="1">
    <mergeCell ref="B1:C1"/>
  </mergeCells>
  <printOptions horizontalCentered="1"/>
  <pageMargins left="0.7480314960629921" right="0.7480314960629921" top="0.6692913385826772" bottom="0.7086614173228347" header="0.5118110236220472" footer="0.5118110236220472"/>
  <pageSetup fitToHeight="1" fitToWidth="1" horizontalDpi="360" verticalDpi="360" orientation="portrait" scale="55" r:id="rId2"/>
  <ignoredErrors>
    <ignoredError sqref="B10:B79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zoomScale="82" zoomScaleNormal="82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4.00390625" style="1" customWidth="1"/>
    <col min="3" max="3" width="10.57421875" style="0" customWidth="1"/>
    <col min="4" max="4" width="33.140625" style="0" customWidth="1"/>
    <col min="5" max="5" width="8.28125" style="2" bestFit="1" customWidth="1"/>
    <col min="6" max="6" width="8.57421875" style="2" bestFit="1" customWidth="1"/>
    <col min="7" max="7" width="8.00390625" style="2" bestFit="1" customWidth="1"/>
    <col min="8" max="8" width="11.140625" style="2" customWidth="1"/>
    <col min="9" max="9" width="12.7109375" style="2" customWidth="1"/>
    <col min="10" max="10" width="14.57421875" style="2" customWidth="1"/>
    <col min="11" max="11" width="22.140625" style="2" customWidth="1"/>
    <col min="12" max="12" width="2.7109375" style="2" customWidth="1"/>
    <col min="13" max="13" width="8.28125" style="2" customWidth="1"/>
    <col min="14" max="14" width="12.00390625" style="2" customWidth="1"/>
    <col min="15" max="15" width="8.28125" style="2" customWidth="1"/>
    <col min="16" max="16" width="8.57421875" style="2" customWidth="1"/>
    <col min="17" max="17" width="8.00390625" style="2" customWidth="1"/>
    <col min="18" max="18" width="8.28125" style="2" customWidth="1"/>
    <col min="19" max="19" width="11.57421875" style="2" customWidth="1"/>
    <col min="20" max="16384" width="11.421875" style="0" customWidth="1"/>
  </cols>
  <sheetData>
    <row r="1" spans="1:31" ht="56.25" customHeight="1">
      <c r="A1" s="9"/>
      <c r="B1" s="272" t="s">
        <v>326</v>
      </c>
      <c r="C1" s="272"/>
      <c r="D1" s="272"/>
      <c r="E1" s="272"/>
      <c r="F1" s="272"/>
      <c r="G1" s="272"/>
      <c r="H1" s="272"/>
      <c r="I1" s="272"/>
      <c r="J1" s="272"/>
      <c r="K1" s="272"/>
      <c r="L1" s="18"/>
      <c r="M1" s="18"/>
      <c r="N1" s="18"/>
      <c r="O1" s="18"/>
      <c r="P1" s="18"/>
      <c r="Q1" s="18"/>
      <c r="R1" s="18"/>
      <c r="S1" s="1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22" ht="16.5" thickBot="1">
      <c r="A2" s="9"/>
      <c r="B2" s="12"/>
      <c r="C2" s="13"/>
      <c r="D2" s="13"/>
      <c r="E2" s="14"/>
      <c r="F2" s="12"/>
      <c r="G2" s="12"/>
      <c r="H2" s="12"/>
      <c r="I2" s="12"/>
      <c r="J2" s="1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1" ht="39" thickBot="1">
      <c r="A3" s="9"/>
      <c r="B3" s="15"/>
      <c r="C3" s="9"/>
      <c r="D3" s="9"/>
      <c r="E3" s="18"/>
      <c r="F3" s="18"/>
      <c r="G3" s="18"/>
      <c r="H3" s="18"/>
      <c r="I3" s="18"/>
      <c r="J3" s="127" t="s">
        <v>308</v>
      </c>
      <c r="K3" s="126" t="s">
        <v>323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1" customHeight="1">
      <c r="A4" s="9"/>
      <c r="B4" s="273" t="s">
        <v>0</v>
      </c>
      <c r="C4" s="270" t="s">
        <v>1</v>
      </c>
      <c r="D4" s="270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20" t="s">
        <v>276</v>
      </c>
      <c r="J4" s="128" t="s">
        <v>309</v>
      </c>
      <c r="K4" s="124" t="s">
        <v>309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" thickBot="1">
      <c r="A5" s="9"/>
      <c r="B5" s="274"/>
      <c r="C5" s="271"/>
      <c r="D5" s="271"/>
      <c r="E5" s="47" t="s">
        <v>277</v>
      </c>
      <c r="F5" s="47" t="s">
        <v>278</v>
      </c>
      <c r="G5" s="47" t="s">
        <v>7</v>
      </c>
      <c r="H5" s="47" t="s">
        <v>277</v>
      </c>
      <c r="I5" s="48" t="s">
        <v>279</v>
      </c>
      <c r="J5" s="129" t="s">
        <v>310</v>
      </c>
      <c r="K5" s="125" t="s">
        <v>310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4.25" customHeight="1">
      <c r="A6" s="9"/>
      <c r="B6" s="49"/>
      <c r="C6" s="50"/>
      <c r="D6" s="120" t="s">
        <v>325</v>
      </c>
      <c r="E6" s="51"/>
      <c r="F6" s="19"/>
      <c r="G6" s="19"/>
      <c r="H6" s="19"/>
      <c r="I6" s="20"/>
      <c r="J6" s="130"/>
      <c r="K6" s="10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26.25" customHeight="1" thickBot="1">
      <c r="A7" s="15"/>
      <c r="B7" s="52" t="s">
        <v>8</v>
      </c>
      <c r="C7" s="53" t="s">
        <v>9</v>
      </c>
      <c r="D7" s="54" t="s">
        <v>320</v>
      </c>
      <c r="E7" s="55">
        <v>2707.54</v>
      </c>
      <c r="F7" s="42">
        <v>869.91</v>
      </c>
      <c r="G7" s="42">
        <v>68.47</v>
      </c>
      <c r="H7" s="42">
        <v>71.48</v>
      </c>
      <c r="I7" s="43">
        <v>3779.0229999999997</v>
      </c>
      <c r="J7" s="131">
        <v>262.0229999999997</v>
      </c>
      <c r="K7" s="110">
        <v>262.0229999999997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9"/>
      <c r="B8" s="264" t="s">
        <v>10</v>
      </c>
      <c r="C8" s="56" t="s">
        <v>11</v>
      </c>
      <c r="D8" s="57" t="s">
        <v>324</v>
      </c>
      <c r="E8" s="58">
        <v>1173.724987999999</v>
      </c>
      <c r="F8" s="59">
        <v>1426.78803</v>
      </c>
      <c r="G8" s="59">
        <v>100.31560299999997</v>
      </c>
      <c r="H8" s="59">
        <v>46.05632600000004</v>
      </c>
      <c r="I8" s="60">
        <v>2837.1689896999987</v>
      </c>
      <c r="J8" s="132">
        <v>142.168992699999</v>
      </c>
      <c r="K8" s="111">
        <v>142.168992699999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1.75" customHeight="1">
      <c r="A9" s="9"/>
      <c r="B9" s="265"/>
      <c r="C9" s="24" t="s">
        <v>12</v>
      </c>
      <c r="D9" s="25" t="s">
        <v>311</v>
      </c>
      <c r="E9" s="26">
        <v>61.030248</v>
      </c>
      <c r="F9" s="27">
        <v>1034.1671119999996</v>
      </c>
      <c r="G9" s="27">
        <v>23.890195000000002</v>
      </c>
      <c r="H9" s="27">
        <v>96.080108</v>
      </c>
      <c r="I9" s="28">
        <v>1236.6688385000002</v>
      </c>
      <c r="J9" s="133">
        <v>154.66883850000022</v>
      </c>
      <c r="K9" s="112">
        <v>154.66883850000022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" customFormat="1" ht="17.25" customHeight="1" thickBot="1">
      <c r="A10" s="15"/>
      <c r="B10" s="266"/>
      <c r="C10" s="61"/>
      <c r="D10" s="62" t="s">
        <v>13</v>
      </c>
      <c r="E10" s="55">
        <v>1234.755235999999</v>
      </c>
      <c r="F10" s="42">
        <v>2460.955142</v>
      </c>
      <c r="G10" s="42">
        <v>124.20579799999997</v>
      </c>
      <c r="H10" s="63">
        <v>142.13643400000004</v>
      </c>
      <c r="I10" s="43">
        <v>4073.837828199999</v>
      </c>
      <c r="J10" s="131">
        <v>296.8378311999992</v>
      </c>
      <c r="K10" s="113">
        <v>296.8378311999992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9"/>
      <c r="B11" s="267" t="s">
        <v>14</v>
      </c>
      <c r="C11" s="65" t="s">
        <v>15</v>
      </c>
      <c r="D11" s="57" t="s">
        <v>312</v>
      </c>
      <c r="E11" s="58">
        <v>168.65471000000002</v>
      </c>
      <c r="F11" s="59">
        <v>109.867966</v>
      </c>
      <c r="G11" s="59">
        <v>22.394096000000005</v>
      </c>
      <c r="H11" s="59">
        <v>2.2979529999999997</v>
      </c>
      <c r="I11" s="60">
        <v>323.36941140000005</v>
      </c>
      <c r="J11" s="134">
        <v>-45.63058859999995</v>
      </c>
      <c r="K11" s="114">
        <v>-45.63058859999995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9"/>
      <c r="B12" s="268"/>
      <c r="C12" s="22" t="s">
        <v>16</v>
      </c>
      <c r="D12" s="25" t="s">
        <v>313</v>
      </c>
      <c r="E12" s="26">
        <v>97.02844500000002</v>
      </c>
      <c r="F12" s="27">
        <v>56.78276100000001</v>
      </c>
      <c r="G12" s="27">
        <v>7.088799</v>
      </c>
      <c r="H12" s="27">
        <v>7.555</v>
      </c>
      <c r="I12" s="28">
        <v>174.83492410000002</v>
      </c>
      <c r="J12" s="133">
        <v>41.83492410000002</v>
      </c>
      <c r="K12" s="112">
        <v>41.83492410000002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9"/>
      <c r="B13" s="268"/>
      <c r="C13" s="22" t="s">
        <v>17</v>
      </c>
      <c r="D13" s="25" t="s">
        <v>314</v>
      </c>
      <c r="E13" s="26">
        <v>1.89</v>
      </c>
      <c r="F13" s="27">
        <v>0.6</v>
      </c>
      <c r="G13" s="27">
        <v>0</v>
      </c>
      <c r="H13" s="27">
        <v>0.5</v>
      </c>
      <c r="I13" s="28">
        <v>2.99</v>
      </c>
      <c r="J13" s="133">
        <v>0.99</v>
      </c>
      <c r="K13" s="112">
        <v>0.99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" customFormat="1" ht="12.75">
      <c r="A14" s="15"/>
      <c r="B14" s="268"/>
      <c r="C14" s="22"/>
      <c r="D14" s="66" t="s">
        <v>18</v>
      </c>
      <c r="E14" s="67">
        <v>268</v>
      </c>
      <c r="F14" s="68">
        <v>167</v>
      </c>
      <c r="G14" s="68">
        <v>29.482895000000006</v>
      </c>
      <c r="H14" s="68">
        <v>10.352953</v>
      </c>
      <c r="I14" s="69">
        <v>501</v>
      </c>
      <c r="J14" s="136">
        <v>-3</v>
      </c>
      <c r="K14" s="116">
        <v>-3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" customFormat="1" ht="12.75">
      <c r="A15" s="15"/>
      <c r="B15" s="268"/>
      <c r="C15" s="22" t="s">
        <v>21</v>
      </c>
      <c r="D15" s="64" t="s">
        <v>315</v>
      </c>
      <c r="E15" s="34">
        <v>300</v>
      </c>
      <c r="F15" s="35">
        <v>100</v>
      </c>
      <c r="G15" s="35"/>
      <c r="H15" s="35"/>
      <c r="I15" s="36">
        <v>400</v>
      </c>
      <c r="J15" s="135">
        <v>-50</v>
      </c>
      <c r="K15" s="115">
        <v>-500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" customFormat="1" ht="12.75">
      <c r="A16" s="15"/>
      <c r="B16" s="268"/>
      <c r="C16" s="22"/>
      <c r="D16" s="66" t="s">
        <v>19</v>
      </c>
      <c r="E16" s="67">
        <v>1802.328390999999</v>
      </c>
      <c r="F16" s="68">
        <v>2728.205869</v>
      </c>
      <c r="G16" s="68">
        <v>153.68869299999997</v>
      </c>
      <c r="H16" s="68">
        <v>152.48938700000002</v>
      </c>
      <c r="I16" s="69">
        <v>4975.032163699999</v>
      </c>
      <c r="J16" s="131">
        <v>244.03216669999927</v>
      </c>
      <c r="K16" s="110">
        <v>-205.96783330000073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7.25" customHeight="1">
      <c r="A17" s="9"/>
      <c r="B17" s="268"/>
      <c r="C17" s="22"/>
      <c r="D17" s="121" t="s">
        <v>300</v>
      </c>
      <c r="E17" s="30"/>
      <c r="F17" s="31"/>
      <c r="G17" s="31"/>
      <c r="H17" s="31"/>
      <c r="I17" s="32"/>
      <c r="J17" s="136"/>
      <c r="K17" s="116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9"/>
      <c r="B18" s="268"/>
      <c r="C18" s="22" t="s">
        <v>15</v>
      </c>
      <c r="D18" s="25" t="s">
        <v>312</v>
      </c>
      <c r="E18" s="26">
        <v>114.10855600000001</v>
      </c>
      <c r="F18" s="27">
        <v>147.70360399999996</v>
      </c>
      <c r="G18" s="27">
        <v>12.449</v>
      </c>
      <c r="H18" s="27">
        <v>11.06</v>
      </c>
      <c r="I18" s="28">
        <v>296.52525999999995</v>
      </c>
      <c r="J18" s="133">
        <v>-379.47474000000005</v>
      </c>
      <c r="K18" s="112">
        <v>-379.47474000000005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9"/>
      <c r="B19" s="268"/>
      <c r="C19" s="22" t="s">
        <v>16</v>
      </c>
      <c r="D19" s="25" t="s">
        <v>313</v>
      </c>
      <c r="E19" s="26">
        <v>76.606612</v>
      </c>
      <c r="F19" s="27">
        <v>297.601726</v>
      </c>
      <c r="G19" s="27">
        <v>2.713718</v>
      </c>
      <c r="H19" s="27">
        <v>21.52</v>
      </c>
      <c r="I19" s="28">
        <v>400.88440219999995</v>
      </c>
      <c r="J19" s="133">
        <v>-32.115597800000046</v>
      </c>
      <c r="K19" s="112">
        <v>-32.115597800000046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9"/>
      <c r="B20" s="268"/>
      <c r="C20" s="22" t="s">
        <v>17</v>
      </c>
      <c r="D20" s="70" t="s">
        <v>314</v>
      </c>
      <c r="E20" s="34">
        <v>39</v>
      </c>
      <c r="F20" s="35">
        <v>14.95</v>
      </c>
      <c r="G20" s="35">
        <v>6.6</v>
      </c>
      <c r="H20" s="35">
        <v>0</v>
      </c>
      <c r="I20" s="36">
        <v>66.49</v>
      </c>
      <c r="J20" s="133">
        <v>60.49</v>
      </c>
      <c r="K20" s="112">
        <v>60.49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" customFormat="1" ht="13.5" thickBot="1">
      <c r="A21" s="15"/>
      <c r="B21" s="269"/>
      <c r="C21" s="53"/>
      <c r="D21" s="122" t="s">
        <v>20</v>
      </c>
      <c r="E21" s="123">
        <v>229.715168</v>
      </c>
      <c r="F21" s="77">
        <v>460.2553299999999</v>
      </c>
      <c r="G21" s="77">
        <v>21.762718</v>
      </c>
      <c r="H21" s="77">
        <v>32.58</v>
      </c>
      <c r="I21" s="78">
        <v>763.8996622</v>
      </c>
      <c r="J21" s="136">
        <v>-351.10033780000003</v>
      </c>
      <c r="K21" s="116">
        <v>-351.10033780000003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36" customHeight="1">
      <c r="A22" s="9"/>
      <c r="B22" s="72" t="s">
        <v>22</v>
      </c>
      <c r="C22" s="71" t="s">
        <v>23</v>
      </c>
      <c r="D22" s="33" t="s">
        <v>321</v>
      </c>
      <c r="E22" s="73">
        <v>1160</v>
      </c>
      <c r="F22" s="74">
        <v>1900</v>
      </c>
      <c r="G22" s="74"/>
      <c r="H22" s="74">
        <v>340</v>
      </c>
      <c r="I22" s="75">
        <v>3400</v>
      </c>
      <c r="J22" s="137">
        <v>0</v>
      </c>
      <c r="K22" s="117">
        <v>-530</v>
      </c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" customFormat="1" ht="13.5" thickBot="1">
      <c r="A23" s="15"/>
      <c r="B23" s="37"/>
      <c r="C23" s="38"/>
      <c r="D23" s="76" t="s">
        <v>316</v>
      </c>
      <c r="E23" s="77">
        <v>5899.583558999999</v>
      </c>
      <c r="F23" s="77">
        <v>5958.371198999999</v>
      </c>
      <c r="G23" s="77">
        <v>243.92141099999998</v>
      </c>
      <c r="H23" s="77">
        <v>596.549387</v>
      </c>
      <c r="I23" s="78">
        <v>12917.954825899998</v>
      </c>
      <c r="J23" s="136">
        <v>154.95482889999892</v>
      </c>
      <c r="K23" s="118">
        <v>-825.0451711000011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" customFormat="1" ht="13.5" thickBot="1">
      <c r="A24" s="15"/>
      <c r="B24" s="39"/>
      <c r="C24" s="40"/>
      <c r="D24" s="41" t="s">
        <v>317</v>
      </c>
      <c r="E24" s="42">
        <v>3192.043558999999</v>
      </c>
      <c r="F24" s="42">
        <v>5088.461198999999</v>
      </c>
      <c r="G24" s="42">
        <v>175.45141099999998</v>
      </c>
      <c r="H24" s="42">
        <v>525.069387</v>
      </c>
      <c r="I24" s="43">
        <v>9138.9318259</v>
      </c>
      <c r="J24" s="138">
        <v>-109.068171099998</v>
      </c>
      <c r="K24" s="119">
        <v>-1087.4681711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31" ht="12.75">
      <c r="A25" s="9"/>
      <c r="B25" s="15"/>
      <c r="C25" s="9"/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2.75">
      <c r="A26" s="9"/>
      <c r="B26" s="44" t="s">
        <v>322</v>
      </c>
      <c r="C26" s="44"/>
      <c r="D26" s="4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2.75">
      <c r="A27" s="9"/>
      <c r="B27" s="91" t="s">
        <v>319</v>
      </c>
      <c r="C27" s="9"/>
      <c r="D27" s="29"/>
      <c r="E27" s="21"/>
      <c r="F27" s="21"/>
      <c r="G27" s="21"/>
      <c r="H27" s="45"/>
      <c r="I27" s="2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2.75">
      <c r="A28" s="9"/>
      <c r="B28" s="15"/>
      <c r="C28" s="9"/>
      <c r="D28" s="29"/>
      <c r="E28" s="23"/>
      <c r="F28" s="23"/>
      <c r="G28" s="23"/>
      <c r="H28" s="23"/>
      <c r="I28" s="23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2.75">
      <c r="A29" s="9"/>
      <c r="B29" s="15"/>
      <c r="C29" s="9"/>
      <c r="D29" s="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2.75">
      <c r="A30" s="9"/>
      <c r="B30" s="15"/>
      <c r="C30" s="9"/>
      <c r="D30" s="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2.75">
      <c r="A31" s="9"/>
      <c r="B31" s="15"/>
      <c r="C31" s="9"/>
      <c r="D31" s="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2.75">
      <c r="A32" s="9"/>
      <c r="B32" s="15"/>
      <c r="C32" s="9"/>
      <c r="D32" s="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2.75">
      <c r="A33" s="9"/>
      <c r="B33" s="15"/>
      <c r="C33" s="9"/>
      <c r="D33" s="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2.75">
      <c r="A34" s="9"/>
      <c r="B34" s="15"/>
      <c r="C34" s="9"/>
      <c r="D34" s="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.75">
      <c r="A35" s="9"/>
      <c r="B35" s="15"/>
      <c r="C35" s="9"/>
      <c r="D35" s="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>
      <c r="A36" s="9"/>
      <c r="B36" s="15"/>
      <c r="C36" s="9"/>
      <c r="D36" s="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75">
      <c r="A37" s="9"/>
      <c r="B37" s="15"/>
      <c r="C37" s="9"/>
      <c r="D37" s="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.75">
      <c r="A38" s="9"/>
      <c r="B38" s="15"/>
      <c r="C38" s="9"/>
      <c r="D38" s="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.75">
      <c r="A39" s="9"/>
      <c r="B39" s="15"/>
      <c r="C39" s="9"/>
      <c r="D39" s="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75">
      <c r="A40" s="9"/>
      <c r="B40" s="15"/>
      <c r="C40" s="9"/>
      <c r="D40" s="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.75">
      <c r="A41" s="9"/>
      <c r="B41" s="15"/>
      <c r="C41" s="9"/>
      <c r="D41" s="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.75">
      <c r="A42" s="9"/>
      <c r="B42" s="15"/>
      <c r="C42" s="9"/>
      <c r="D42" s="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2.75">
      <c r="A43" s="9"/>
      <c r="B43" s="15"/>
      <c r="C43" s="9"/>
      <c r="D43" s="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2.75">
      <c r="A44" s="9"/>
      <c r="B44" s="15"/>
      <c r="C44" s="9"/>
      <c r="D44" s="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75">
      <c r="A45" s="9"/>
      <c r="B45" s="15"/>
      <c r="C45" s="9"/>
      <c r="D45" s="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2.75">
      <c r="A46" s="9"/>
      <c r="B46" s="15"/>
      <c r="C46" s="9"/>
      <c r="D46" s="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2.75">
      <c r="A47" s="9"/>
      <c r="B47" s="15"/>
      <c r="C47" s="9"/>
      <c r="D47" s="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.75">
      <c r="A48" s="9"/>
      <c r="B48" s="15"/>
      <c r="C48" s="9"/>
      <c r="D48" s="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2.75">
      <c r="A49" s="9"/>
      <c r="B49" s="15"/>
      <c r="C49" s="9"/>
      <c r="D49" s="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.75">
      <c r="A50" s="9"/>
      <c r="B50" s="15"/>
      <c r="C50" s="9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.75">
      <c r="A51" s="9"/>
      <c r="B51" s="15"/>
      <c r="C51" s="9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2.75">
      <c r="A52" s="9"/>
      <c r="B52" s="15"/>
      <c r="C52" s="9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2.75">
      <c r="A53" s="9"/>
      <c r="B53" s="15"/>
      <c r="C53" s="9"/>
      <c r="D53" s="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.75">
      <c r="A54" s="9"/>
      <c r="B54" s="15"/>
      <c r="C54" s="9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2.75">
      <c r="A55" s="9"/>
      <c r="B55" s="15"/>
      <c r="C55" s="9"/>
      <c r="D55" s="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2.75">
      <c r="A56" s="9"/>
      <c r="B56" s="15"/>
      <c r="C56" s="9"/>
      <c r="D56" s="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2.75">
      <c r="A57" s="9"/>
      <c r="B57" s="15"/>
      <c r="C57" s="9"/>
      <c r="D57" s="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2.75">
      <c r="A58" s="9"/>
      <c r="B58" s="15"/>
      <c r="C58" s="9"/>
      <c r="D58" s="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2.75">
      <c r="A59" s="9"/>
      <c r="B59" s="15"/>
      <c r="C59" s="9"/>
      <c r="D59" s="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.75">
      <c r="A60" s="9"/>
      <c r="B60" s="15"/>
      <c r="C60" s="9"/>
      <c r="D60" s="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2.75">
      <c r="A61" s="9"/>
      <c r="B61" s="15"/>
      <c r="C61" s="9"/>
      <c r="D61" s="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2.75">
      <c r="A62" s="9"/>
      <c r="B62" s="15"/>
      <c r="C62" s="9"/>
      <c r="D62" s="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2.75">
      <c r="A63" s="9"/>
      <c r="B63" s="15"/>
      <c r="C63" s="9"/>
      <c r="D63" s="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.75">
      <c r="A64" s="9"/>
      <c r="B64" s="15"/>
      <c r="C64" s="9"/>
      <c r="D64" s="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2.75">
      <c r="A65" s="9"/>
      <c r="B65" s="15"/>
      <c r="C65" s="9"/>
      <c r="D65" s="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2.75">
      <c r="A66" s="9"/>
      <c r="B66" s="15"/>
      <c r="C66" s="9"/>
      <c r="D66" s="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2.75">
      <c r="A67" s="9"/>
      <c r="B67" s="15"/>
      <c r="C67" s="9"/>
      <c r="D67" s="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2.75">
      <c r="A68" s="9"/>
      <c r="B68" s="15"/>
      <c r="C68" s="9"/>
      <c r="D68" s="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2.75">
      <c r="A69" s="9"/>
      <c r="B69" s="15"/>
      <c r="C69" s="9"/>
      <c r="D69" s="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2.75">
      <c r="A70" s="9"/>
      <c r="B70" s="15"/>
      <c r="C70" s="9"/>
      <c r="D70" s="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2.75">
      <c r="A71" s="9"/>
      <c r="B71" s="15"/>
      <c r="C71" s="9"/>
      <c r="D71" s="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2.75">
      <c r="A72" s="9"/>
      <c r="B72" s="15"/>
      <c r="C72" s="9"/>
      <c r="D72" s="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2.75">
      <c r="A73" s="9"/>
      <c r="B73" s="15"/>
      <c r="C73" s="9"/>
      <c r="D73" s="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2.75">
      <c r="A74" s="9"/>
      <c r="B74" s="15"/>
      <c r="C74" s="9"/>
      <c r="D74" s="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2.75">
      <c r="A75" s="9"/>
      <c r="B75" s="15"/>
      <c r="C75" s="9"/>
      <c r="D75" s="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2.75">
      <c r="A76" s="9"/>
      <c r="B76" s="15"/>
      <c r="C76" s="9"/>
      <c r="D76" s="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2.75">
      <c r="A77" s="9"/>
      <c r="B77" s="15"/>
      <c r="C77" s="9"/>
      <c r="D77" s="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2.75">
      <c r="A78" s="9"/>
      <c r="B78" s="15"/>
      <c r="C78" s="9"/>
      <c r="D78" s="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2.75">
      <c r="A79" s="9"/>
      <c r="B79" s="15"/>
      <c r="C79" s="9"/>
      <c r="D79" s="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2.75">
      <c r="A80" s="9"/>
      <c r="B80" s="15"/>
      <c r="C80" s="9"/>
      <c r="D80" s="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2.75">
      <c r="A81" s="9"/>
      <c r="B81" s="15"/>
      <c r="C81" s="9"/>
      <c r="D81" s="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2.75">
      <c r="A82" s="9"/>
      <c r="B82" s="15"/>
      <c r="C82" s="9"/>
      <c r="D82" s="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2.75">
      <c r="A83" s="9"/>
      <c r="B83" s="15"/>
      <c r="C83" s="9"/>
      <c r="D83" s="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2.75">
      <c r="A84" s="9"/>
      <c r="B84" s="15"/>
      <c r="C84" s="9"/>
      <c r="D84" s="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2.75">
      <c r="A85" s="9"/>
      <c r="B85" s="15"/>
      <c r="C85" s="9"/>
      <c r="D85" s="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2.75">
      <c r="A86" s="9"/>
      <c r="B86" s="15"/>
      <c r="C86" s="9"/>
      <c r="D86" s="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2.75">
      <c r="A87" s="9"/>
      <c r="B87" s="15"/>
      <c r="C87" s="9"/>
      <c r="D87" s="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2.75">
      <c r="A88" s="9"/>
      <c r="B88" s="15"/>
      <c r="C88" s="9"/>
      <c r="D88" s="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2.75">
      <c r="A89" s="9"/>
      <c r="B89" s="15"/>
      <c r="C89" s="9"/>
      <c r="D89" s="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2.75">
      <c r="A90" s="9"/>
      <c r="B90" s="15"/>
      <c r="C90" s="9"/>
      <c r="D90" s="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2.75">
      <c r="A91" s="9"/>
      <c r="B91" s="15"/>
      <c r="C91" s="9"/>
      <c r="D91" s="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2.75">
      <c r="A92" s="9"/>
      <c r="B92" s="15"/>
      <c r="C92" s="9"/>
      <c r="D92" s="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.75">
      <c r="A93" s="9"/>
      <c r="B93" s="15"/>
      <c r="C93" s="9"/>
      <c r="D93" s="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2.75">
      <c r="A94" s="9"/>
      <c r="B94" s="15"/>
      <c r="C94" s="9"/>
      <c r="D94" s="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2.75">
      <c r="A95" s="9"/>
      <c r="B95" s="15"/>
      <c r="C95" s="9"/>
      <c r="D95" s="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</sheetData>
  <mergeCells count="6">
    <mergeCell ref="B8:B10"/>
    <mergeCell ref="B11:B21"/>
    <mergeCell ref="C4:C5"/>
    <mergeCell ref="B1:K1"/>
    <mergeCell ref="B4:B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2"/>
  <colBreaks count="1" manualBreakCount="1">
    <brk id="12" max="65535" man="1"/>
  </colBreaks>
  <ignoredErrors>
    <ignoredError sqref="C7:C8 C11:C12 C18:C1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9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57421875" style="0" customWidth="1"/>
    <col min="3" max="7" width="11.421875" style="0" customWidth="1"/>
    <col min="8" max="8" width="11.421875" style="2" customWidth="1"/>
    <col min="9" max="9" width="6.421875" style="0" customWidth="1"/>
    <col min="10" max="16384" width="11.421875" style="0" customWidth="1"/>
  </cols>
  <sheetData>
    <row r="1" spans="1:39" ht="66.75" customHeight="1">
      <c r="A1" s="9"/>
      <c r="B1" s="275" t="s">
        <v>345</v>
      </c>
      <c r="C1" s="275"/>
      <c r="D1" s="275"/>
      <c r="E1" s="275"/>
      <c r="F1" s="275"/>
      <c r="G1" s="275"/>
      <c r="H1" s="27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5.75">
      <c r="A2" s="9"/>
      <c r="B2" s="100"/>
      <c r="C2" s="100"/>
      <c r="D2" s="100"/>
      <c r="E2" s="100"/>
      <c r="F2" s="100"/>
      <c r="G2" s="100"/>
      <c r="H2" s="10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3.5" thickBot="1">
      <c r="A3" s="9"/>
      <c r="B3" s="9"/>
      <c r="C3" s="9"/>
      <c r="D3" s="9"/>
      <c r="E3" s="9"/>
      <c r="F3" s="9"/>
      <c r="G3" s="9"/>
      <c r="H3" s="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3.5">
      <c r="A4" s="9"/>
      <c r="B4" s="139" t="s">
        <v>24</v>
      </c>
      <c r="C4" s="156" t="s">
        <v>3</v>
      </c>
      <c r="D4" s="156" t="s">
        <v>4</v>
      </c>
      <c r="E4" s="156" t="s">
        <v>5</v>
      </c>
      <c r="F4" s="156" t="s">
        <v>25</v>
      </c>
      <c r="G4" s="156" t="s">
        <v>327</v>
      </c>
      <c r="H4" s="157" t="s">
        <v>328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3.5">
      <c r="A5" s="9"/>
      <c r="B5" s="144"/>
      <c r="C5" s="158" t="s">
        <v>329</v>
      </c>
      <c r="D5" s="158" t="s">
        <v>330</v>
      </c>
      <c r="E5" s="158" t="s">
        <v>7</v>
      </c>
      <c r="F5" s="158" t="s">
        <v>329</v>
      </c>
      <c r="G5" s="158" t="s">
        <v>329</v>
      </c>
      <c r="H5" s="16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2.75">
      <c r="A6" s="9"/>
      <c r="B6" s="166" t="s">
        <v>26</v>
      </c>
      <c r="C6" s="149">
        <v>7.37</v>
      </c>
      <c r="D6" s="149">
        <v>15.5</v>
      </c>
      <c r="E6" s="149">
        <v>0.992</v>
      </c>
      <c r="F6" s="149">
        <v>0</v>
      </c>
      <c r="G6" s="149">
        <f aca="true" t="shared" si="0" ref="G6:G65">C6+D6+E6*1.9+F6</f>
        <v>24.7548</v>
      </c>
      <c r="H6" s="150">
        <v>1972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12.75">
      <c r="A7" s="9"/>
      <c r="B7" s="106" t="s">
        <v>27</v>
      </c>
      <c r="C7" s="153">
        <v>2.931</v>
      </c>
      <c r="D7" s="153">
        <v>7.3</v>
      </c>
      <c r="E7" s="153">
        <v>0.52</v>
      </c>
      <c r="F7" s="153">
        <v>0</v>
      </c>
      <c r="G7" s="153">
        <f t="shared" si="0"/>
        <v>11.219</v>
      </c>
      <c r="H7" s="154">
        <v>1968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2.75">
      <c r="A8" s="9"/>
      <c r="B8" s="106" t="s">
        <v>28</v>
      </c>
      <c r="C8" s="153">
        <v>4.829</v>
      </c>
      <c r="D8" s="153">
        <v>2</v>
      </c>
      <c r="E8" s="153">
        <v>0.21</v>
      </c>
      <c r="F8" s="153">
        <v>0</v>
      </c>
      <c r="G8" s="153">
        <f t="shared" si="0"/>
        <v>7.228</v>
      </c>
      <c r="H8" s="154">
        <v>1972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12.75">
      <c r="A9" s="9"/>
      <c r="B9" s="106" t="s">
        <v>29</v>
      </c>
      <c r="C9" s="153">
        <v>5.571</v>
      </c>
      <c r="D9" s="153">
        <v>1.6</v>
      </c>
      <c r="E9" s="153">
        <v>0</v>
      </c>
      <c r="F9" s="153">
        <v>0.113</v>
      </c>
      <c r="G9" s="153">
        <f t="shared" si="0"/>
        <v>7.284</v>
      </c>
      <c r="H9" s="154">
        <v>1987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12.75">
      <c r="A10" s="9"/>
      <c r="B10" s="106" t="s">
        <v>30</v>
      </c>
      <c r="C10" s="153">
        <v>1.31</v>
      </c>
      <c r="D10" s="153">
        <v>2.2</v>
      </c>
      <c r="E10" s="153">
        <v>0</v>
      </c>
      <c r="F10" s="153">
        <v>0</v>
      </c>
      <c r="G10" s="153">
        <f t="shared" si="0"/>
        <v>3.5100000000000002</v>
      </c>
      <c r="H10" s="154">
        <v>1975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12.75">
      <c r="A11" s="9"/>
      <c r="B11" s="106" t="s">
        <v>31</v>
      </c>
      <c r="C11" s="153">
        <v>0.4</v>
      </c>
      <c r="D11" s="153">
        <v>0.1</v>
      </c>
      <c r="E11" s="153">
        <v>0</v>
      </c>
      <c r="F11" s="153">
        <v>0</v>
      </c>
      <c r="G11" s="153">
        <f t="shared" si="0"/>
        <v>0.5</v>
      </c>
      <c r="H11" s="154">
        <v>1982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2.75">
      <c r="A12" s="9"/>
      <c r="B12" s="106" t="s">
        <v>32</v>
      </c>
      <c r="C12" s="153">
        <v>0</v>
      </c>
      <c r="D12" s="153">
        <v>11.6</v>
      </c>
      <c r="E12" s="153">
        <v>0.04</v>
      </c>
      <c r="F12" s="153">
        <v>0</v>
      </c>
      <c r="G12" s="153">
        <f t="shared" si="0"/>
        <v>11.676</v>
      </c>
      <c r="H12" s="154">
        <v>1974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2.75">
      <c r="A13" s="9"/>
      <c r="B13" s="106" t="s">
        <v>33</v>
      </c>
      <c r="C13" s="153">
        <v>0</v>
      </c>
      <c r="D13" s="153">
        <v>27.26</v>
      </c>
      <c r="E13" s="153">
        <v>0</v>
      </c>
      <c r="F13" s="153">
        <v>0.2</v>
      </c>
      <c r="G13" s="153">
        <f t="shared" si="0"/>
        <v>27.46</v>
      </c>
      <c r="H13" s="154">
        <v>1974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2.75">
      <c r="A14" s="9"/>
      <c r="B14" s="106" t="s">
        <v>34</v>
      </c>
      <c r="C14" s="153">
        <v>3.877</v>
      </c>
      <c r="D14" s="153">
        <v>9.688</v>
      </c>
      <c r="E14" s="153">
        <v>0.565</v>
      </c>
      <c r="F14" s="153">
        <v>0</v>
      </c>
      <c r="G14" s="153">
        <f t="shared" si="0"/>
        <v>14.6385</v>
      </c>
      <c r="H14" s="154">
        <v>1978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2.75">
      <c r="A15" s="9"/>
      <c r="B15" s="106" t="s">
        <v>35</v>
      </c>
      <c r="C15" s="153">
        <v>12.154</v>
      </c>
      <c r="D15" s="153">
        <v>26</v>
      </c>
      <c r="E15" s="153">
        <v>1.431</v>
      </c>
      <c r="F15" s="153">
        <v>0</v>
      </c>
      <c r="G15" s="153">
        <f t="shared" si="0"/>
        <v>40.872899999999994</v>
      </c>
      <c r="H15" s="154">
        <v>1970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2.75">
      <c r="A16" s="9"/>
      <c r="B16" s="106" t="s">
        <v>36</v>
      </c>
      <c r="C16" s="153">
        <v>7.9</v>
      </c>
      <c r="D16" s="153">
        <v>0</v>
      </c>
      <c r="E16" s="153">
        <v>0</v>
      </c>
      <c r="F16" s="153">
        <v>0</v>
      </c>
      <c r="G16" s="153">
        <f t="shared" si="0"/>
        <v>7.9</v>
      </c>
      <c r="H16" s="154">
        <v>1987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2.75">
      <c r="A17" s="9"/>
      <c r="B17" s="106" t="s">
        <v>37</v>
      </c>
      <c r="C17" s="153">
        <v>0</v>
      </c>
      <c r="D17" s="153">
        <v>9.2</v>
      </c>
      <c r="E17" s="153">
        <v>0</v>
      </c>
      <c r="F17" s="153">
        <v>0.0558</v>
      </c>
      <c r="G17" s="153">
        <f t="shared" si="0"/>
        <v>9.255799999999999</v>
      </c>
      <c r="H17" s="154">
        <v>1973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2.75">
      <c r="A18" s="9"/>
      <c r="B18" s="93" t="s">
        <v>331</v>
      </c>
      <c r="C18" s="105">
        <f>SUM(C6:C17)</f>
        <v>46.34199999999999</v>
      </c>
      <c r="D18" s="105">
        <f>SUM(D6:D17)</f>
        <v>112.44800000000001</v>
      </c>
      <c r="E18" s="105">
        <f>SUM(E6:E17)</f>
        <v>3.758</v>
      </c>
      <c r="F18" s="105">
        <f>SUM(F6:F17)</f>
        <v>0.3688</v>
      </c>
      <c r="G18" s="162">
        <f t="shared" si="0"/>
        <v>166.29899999999998</v>
      </c>
      <c r="H18" s="9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3.5">
      <c r="A19" s="9"/>
      <c r="B19" s="167" t="s">
        <v>332</v>
      </c>
      <c r="C19" s="163">
        <v>16.311296999999996</v>
      </c>
      <c r="D19" s="163">
        <v>0.03175600000000012</v>
      </c>
      <c r="E19" s="163">
        <v>0</v>
      </c>
      <c r="F19" s="163">
        <v>0</v>
      </c>
      <c r="G19" s="163">
        <f t="shared" si="0"/>
        <v>16.343052999999998</v>
      </c>
      <c r="H19" s="150">
        <v>1967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2.75">
      <c r="A20" s="9"/>
      <c r="B20" s="168" t="s">
        <v>39</v>
      </c>
      <c r="C20" s="155">
        <v>43.13627700000001</v>
      </c>
      <c r="D20" s="155">
        <v>1.9799529999999999</v>
      </c>
      <c r="E20" s="155">
        <v>0.711155</v>
      </c>
      <c r="F20" s="155">
        <v>0.11</v>
      </c>
      <c r="G20" s="155">
        <f t="shared" si="0"/>
        <v>46.577424500000006</v>
      </c>
      <c r="H20" s="154">
        <v>1980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2.75">
      <c r="A21" s="9"/>
      <c r="B21" s="168" t="s">
        <v>40</v>
      </c>
      <c r="C21" s="155">
        <v>95.31479700000001</v>
      </c>
      <c r="D21" s="155">
        <v>0.6991360000000002</v>
      </c>
      <c r="E21" s="155">
        <v>0.8963909999999999</v>
      </c>
      <c r="F21" s="155">
        <v>0.19</v>
      </c>
      <c r="G21" s="155">
        <f t="shared" si="0"/>
        <v>97.90707590000001</v>
      </c>
      <c r="H21" s="154">
        <v>1984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>
      <c r="A22" s="9"/>
      <c r="B22" s="168" t="s">
        <v>41</v>
      </c>
      <c r="C22" s="155">
        <v>329.299354</v>
      </c>
      <c r="D22" s="155">
        <v>123.591189</v>
      </c>
      <c r="E22" s="155">
        <v>10.885608</v>
      </c>
      <c r="F22" s="155">
        <v>0</v>
      </c>
      <c r="G22" s="155">
        <f t="shared" si="0"/>
        <v>473.5731982</v>
      </c>
      <c r="H22" s="154">
        <v>1969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2.75">
      <c r="A23" s="9"/>
      <c r="B23" s="168" t="s">
        <v>42</v>
      </c>
      <c r="C23" s="155">
        <v>73.90571</v>
      </c>
      <c r="D23" s="155">
        <v>34.122978999999994</v>
      </c>
      <c r="E23" s="155">
        <v>3.3329320000000004</v>
      </c>
      <c r="F23" s="155">
        <v>0</v>
      </c>
      <c r="G23" s="155">
        <f t="shared" si="0"/>
        <v>114.36125979999998</v>
      </c>
      <c r="H23" s="154">
        <v>1970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2.75">
      <c r="A24" s="9"/>
      <c r="B24" s="168" t="s">
        <v>43</v>
      </c>
      <c r="C24" s="155">
        <v>8.21902</v>
      </c>
      <c r="D24" s="155">
        <v>2.599691</v>
      </c>
      <c r="E24" s="155">
        <v>0.30813199999999996</v>
      </c>
      <c r="F24" s="155">
        <v>0</v>
      </c>
      <c r="G24" s="155">
        <f t="shared" si="0"/>
        <v>11.4041618</v>
      </c>
      <c r="H24" s="154">
        <v>1988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2.75">
      <c r="A25" s="9"/>
      <c r="B25" s="168" t="s">
        <v>245</v>
      </c>
      <c r="C25" s="155">
        <v>0.6101790000000005</v>
      </c>
      <c r="D25" s="155">
        <v>0</v>
      </c>
      <c r="E25" s="155">
        <v>0</v>
      </c>
      <c r="F25" s="155">
        <v>0</v>
      </c>
      <c r="G25" s="155">
        <f t="shared" si="0"/>
        <v>0.6101790000000005</v>
      </c>
      <c r="H25" s="154">
        <v>1987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2.75">
      <c r="A26" s="9"/>
      <c r="B26" s="168" t="s">
        <v>44</v>
      </c>
      <c r="C26" s="155">
        <v>0</v>
      </c>
      <c r="D26" s="155">
        <v>115.305607</v>
      </c>
      <c r="E26" s="155">
        <v>0</v>
      </c>
      <c r="F26" s="155">
        <v>0.4592109999999999</v>
      </c>
      <c r="G26" s="155">
        <f t="shared" si="0"/>
        <v>115.76481799999999</v>
      </c>
      <c r="H26" s="154">
        <v>1971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2.75">
      <c r="A27" s="9"/>
      <c r="B27" s="168" t="s">
        <v>45</v>
      </c>
      <c r="C27" s="155">
        <v>4.589377</v>
      </c>
      <c r="D27" s="155">
        <v>0</v>
      </c>
      <c r="E27" s="155">
        <v>0</v>
      </c>
      <c r="F27" s="155">
        <v>0</v>
      </c>
      <c r="G27" s="155">
        <f t="shared" si="0"/>
        <v>4.589377</v>
      </c>
      <c r="H27" s="154">
        <v>1995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2.75">
      <c r="A28" s="9"/>
      <c r="B28" s="168" t="s">
        <v>333</v>
      </c>
      <c r="C28" s="155">
        <v>0.8500350000000054</v>
      </c>
      <c r="D28" s="155">
        <v>0</v>
      </c>
      <c r="E28" s="155">
        <v>0</v>
      </c>
      <c r="F28" s="155">
        <v>0</v>
      </c>
      <c r="G28" s="155">
        <f t="shared" si="0"/>
        <v>0.8500350000000054</v>
      </c>
      <c r="H28" s="154">
        <v>1991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3.5">
      <c r="A29" s="9"/>
      <c r="B29" s="168" t="s">
        <v>334</v>
      </c>
      <c r="C29" s="155">
        <v>304.68776700000006</v>
      </c>
      <c r="D29" s="155">
        <v>20.673254999999997</v>
      </c>
      <c r="E29" s="155">
        <v>1.637451</v>
      </c>
      <c r="F29" s="155">
        <v>0.7741530000000001</v>
      </c>
      <c r="G29" s="155">
        <f t="shared" si="0"/>
        <v>329.2463319000001</v>
      </c>
      <c r="H29" s="154">
        <v>1978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3.5">
      <c r="A30" s="9"/>
      <c r="B30" s="168" t="s">
        <v>335</v>
      </c>
      <c r="C30" s="155">
        <v>16.217291000000003</v>
      </c>
      <c r="D30" s="155">
        <v>5.527184999999999</v>
      </c>
      <c r="E30" s="155">
        <v>0.3882439999999998</v>
      </c>
      <c r="F30" s="155">
        <v>0.16</v>
      </c>
      <c r="G30" s="155">
        <f t="shared" si="0"/>
        <v>22.642139600000004</v>
      </c>
      <c r="H30" s="154">
        <v>1978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3.5">
      <c r="A31" s="9"/>
      <c r="B31" s="168" t="s">
        <v>336</v>
      </c>
      <c r="C31" s="155">
        <v>0</v>
      </c>
      <c r="D31" s="155">
        <v>0</v>
      </c>
      <c r="E31" s="155">
        <v>0.850004</v>
      </c>
      <c r="F31" s="155">
        <v>2.843911999999999</v>
      </c>
      <c r="G31" s="155">
        <f t="shared" si="0"/>
        <v>4.458919599999999</v>
      </c>
      <c r="H31" s="154">
        <v>1982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3.5">
      <c r="A32" s="9"/>
      <c r="B32" s="168" t="s">
        <v>337</v>
      </c>
      <c r="C32" s="155">
        <v>31.628661</v>
      </c>
      <c r="D32" s="155">
        <v>5.310804999999999</v>
      </c>
      <c r="E32" s="155">
        <v>1.725114</v>
      </c>
      <c r="F32" s="155">
        <v>0</v>
      </c>
      <c r="G32" s="155">
        <f t="shared" si="0"/>
        <v>40.2171826</v>
      </c>
      <c r="H32" s="154">
        <v>1980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2.75">
      <c r="A33" s="9"/>
      <c r="B33" s="168" t="s">
        <v>50</v>
      </c>
      <c r="C33" s="155">
        <v>90.952433</v>
      </c>
      <c r="D33" s="155">
        <v>6.747104</v>
      </c>
      <c r="E33" s="155">
        <v>0.1814309999999999</v>
      </c>
      <c r="F33" s="155">
        <v>0.09</v>
      </c>
      <c r="G33" s="155">
        <f t="shared" si="0"/>
        <v>98.1342559</v>
      </c>
      <c r="H33" s="154">
        <v>1985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2.75">
      <c r="A34" s="9"/>
      <c r="B34" s="168" t="s">
        <v>51</v>
      </c>
      <c r="C34" s="155">
        <v>6.303574999999999</v>
      </c>
      <c r="D34" s="155">
        <v>43.628716999999995</v>
      </c>
      <c r="E34" s="155">
        <v>0</v>
      </c>
      <c r="F34" s="155">
        <v>0</v>
      </c>
      <c r="G34" s="155">
        <f t="shared" si="0"/>
        <v>49.93229199999999</v>
      </c>
      <c r="H34" s="154">
        <v>1972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9"/>
      <c r="B35" s="168" t="s">
        <v>52</v>
      </c>
      <c r="C35" s="155">
        <v>7.601919</v>
      </c>
      <c r="D35" s="155">
        <v>1.3767310000000001</v>
      </c>
      <c r="E35" s="155">
        <v>0.21791800000000003</v>
      </c>
      <c r="F35" s="155">
        <v>0</v>
      </c>
      <c r="G35" s="155">
        <f t="shared" si="0"/>
        <v>9.3926942</v>
      </c>
      <c r="H35" s="154">
        <v>1974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9"/>
      <c r="B36" s="168" t="s">
        <v>53</v>
      </c>
      <c r="C36" s="155">
        <v>2.468032</v>
      </c>
      <c r="D36" s="155">
        <v>5.655251</v>
      </c>
      <c r="E36" s="155">
        <v>0.026935</v>
      </c>
      <c r="F36" s="155">
        <v>0.007599</v>
      </c>
      <c r="G36" s="155">
        <f t="shared" si="0"/>
        <v>8.182058500000002</v>
      </c>
      <c r="H36" s="154">
        <v>1982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2.75">
      <c r="A37" s="9"/>
      <c r="B37" s="168" t="s">
        <v>54</v>
      </c>
      <c r="C37" s="155">
        <v>18.330268999999998</v>
      </c>
      <c r="D37" s="155">
        <v>0.6476900000000001</v>
      </c>
      <c r="E37" s="155">
        <v>0</v>
      </c>
      <c r="F37" s="155">
        <v>0</v>
      </c>
      <c r="G37" s="155">
        <f t="shared" si="0"/>
        <v>18.977959</v>
      </c>
      <c r="H37" s="154">
        <v>1994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2.75">
      <c r="A38" s="9"/>
      <c r="B38" s="168" t="s">
        <v>338</v>
      </c>
      <c r="C38" s="155">
        <v>0</v>
      </c>
      <c r="D38" s="155">
        <v>0.462769999999999</v>
      </c>
      <c r="E38" s="155">
        <v>0.07304699999999986</v>
      </c>
      <c r="F38" s="155">
        <v>0.22475299999999976</v>
      </c>
      <c r="G38" s="155">
        <f t="shared" si="0"/>
        <v>0.8263122999999986</v>
      </c>
      <c r="H38" s="154">
        <v>1987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2.75">
      <c r="A39" s="9"/>
      <c r="B39" s="168" t="s">
        <v>55</v>
      </c>
      <c r="C39" s="155">
        <v>13.359592999999998</v>
      </c>
      <c r="D39" s="155">
        <v>0.34777900000000006</v>
      </c>
      <c r="E39" s="155">
        <v>0.31666999999999995</v>
      </c>
      <c r="F39" s="155">
        <v>0.002096</v>
      </c>
      <c r="G39" s="155">
        <f t="shared" si="0"/>
        <v>14.311141</v>
      </c>
      <c r="H39" s="154">
        <v>1975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2.75">
      <c r="A40" s="9"/>
      <c r="B40" s="168" t="s">
        <v>56</v>
      </c>
      <c r="C40" s="155">
        <v>16.070521</v>
      </c>
      <c r="D40" s="155">
        <v>0</v>
      </c>
      <c r="E40" s="155">
        <v>0</v>
      </c>
      <c r="F40" s="155">
        <v>0</v>
      </c>
      <c r="G40" s="155">
        <f t="shared" si="0"/>
        <v>16.070521</v>
      </c>
      <c r="H40" s="154">
        <v>1986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2.75">
      <c r="A41" s="9"/>
      <c r="B41" s="168" t="s">
        <v>57</v>
      </c>
      <c r="C41" s="155">
        <v>55.575105</v>
      </c>
      <c r="D41" s="155">
        <v>2.6276410000000006</v>
      </c>
      <c r="E41" s="155">
        <v>0.19502200000000003</v>
      </c>
      <c r="F41" s="155">
        <v>0.12</v>
      </c>
      <c r="G41" s="155">
        <f t="shared" si="0"/>
        <v>58.6932878</v>
      </c>
      <c r="H41" s="154">
        <v>1992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2.75">
      <c r="A42" s="9"/>
      <c r="B42" s="168" t="s">
        <v>58</v>
      </c>
      <c r="C42" s="155">
        <v>311.201957</v>
      </c>
      <c r="D42" s="155">
        <v>12.949022</v>
      </c>
      <c r="E42" s="155">
        <v>1.286935</v>
      </c>
      <c r="F42" s="155">
        <v>1.267536</v>
      </c>
      <c r="G42" s="155">
        <f t="shared" si="0"/>
        <v>327.8636915</v>
      </c>
      <c r="H42" s="154">
        <v>1979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2.75">
      <c r="A43" s="9"/>
      <c r="B43" s="168" t="s">
        <v>59</v>
      </c>
      <c r="C43" s="155">
        <v>15.308321999999997</v>
      </c>
      <c r="D43" s="155">
        <v>0</v>
      </c>
      <c r="E43" s="155">
        <v>0</v>
      </c>
      <c r="F43" s="155">
        <v>0</v>
      </c>
      <c r="G43" s="155">
        <f t="shared" si="0"/>
        <v>15.308321999999997</v>
      </c>
      <c r="H43" s="154">
        <v>1984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2.75">
      <c r="A44" s="9"/>
      <c r="B44" s="168" t="s">
        <v>60</v>
      </c>
      <c r="C44" s="155">
        <v>1.125705</v>
      </c>
      <c r="D44" s="155">
        <v>0</v>
      </c>
      <c r="E44" s="155">
        <v>0</v>
      </c>
      <c r="F44" s="155">
        <v>0</v>
      </c>
      <c r="G44" s="155">
        <f t="shared" si="0"/>
        <v>1.125705</v>
      </c>
      <c r="H44" s="154">
        <v>1984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2.75">
      <c r="A45" s="9"/>
      <c r="B45" s="168" t="s">
        <v>61</v>
      </c>
      <c r="C45" s="155">
        <v>12.578231</v>
      </c>
      <c r="D45" s="155">
        <v>0</v>
      </c>
      <c r="E45" s="155">
        <v>0</v>
      </c>
      <c r="F45" s="155">
        <v>0</v>
      </c>
      <c r="G45" s="155">
        <f t="shared" si="0"/>
        <v>12.578231</v>
      </c>
      <c r="H45" s="154">
        <v>1981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2.75">
      <c r="A46" s="9"/>
      <c r="B46" s="168" t="s">
        <v>62</v>
      </c>
      <c r="C46" s="155">
        <v>0</v>
      </c>
      <c r="D46" s="155">
        <v>0.9132309999999997</v>
      </c>
      <c r="E46" s="155">
        <v>0.3139890000000001</v>
      </c>
      <c r="F46" s="155">
        <v>1.0562519999999997</v>
      </c>
      <c r="G46" s="155">
        <f t="shared" si="0"/>
        <v>2.5660620999999995</v>
      </c>
      <c r="H46" s="154">
        <v>1982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3.5">
      <c r="A47" s="9"/>
      <c r="B47" s="168" t="s">
        <v>339</v>
      </c>
      <c r="C47" s="155">
        <v>0</v>
      </c>
      <c r="D47" s="155">
        <v>95.54069000000001</v>
      </c>
      <c r="E47" s="155">
        <v>14.703463999999999</v>
      </c>
      <c r="F47" s="155">
        <v>46.54665800000001</v>
      </c>
      <c r="G47" s="155">
        <f t="shared" si="0"/>
        <v>170.02392960000003</v>
      </c>
      <c r="H47" s="154">
        <v>1974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2.75">
      <c r="A48" s="9"/>
      <c r="B48" s="168" t="s">
        <v>65</v>
      </c>
      <c r="C48" s="155">
        <v>117.82567500000002</v>
      </c>
      <c r="D48" s="155">
        <v>4.9191720000000005</v>
      </c>
      <c r="E48" s="155">
        <v>3.4439260000000003</v>
      </c>
      <c r="F48" s="155">
        <v>0.661727</v>
      </c>
      <c r="G48" s="155">
        <f t="shared" si="0"/>
        <v>129.95003340000002</v>
      </c>
      <c r="H48" s="154">
        <v>1979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2.75">
      <c r="A49" s="9"/>
      <c r="B49" s="168" t="s">
        <v>66</v>
      </c>
      <c r="C49" s="155">
        <v>534.6651110000001</v>
      </c>
      <c r="D49" s="155">
        <v>47.595165</v>
      </c>
      <c r="E49" s="155">
        <v>10.732002999999997</v>
      </c>
      <c r="F49" s="155">
        <v>3.4513739999999995</v>
      </c>
      <c r="G49" s="155">
        <f t="shared" si="0"/>
        <v>606.1024557000001</v>
      </c>
      <c r="H49" s="154">
        <v>1974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2.75">
      <c r="A50" s="9"/>
      <c r="B50" s="168" t="s">
        <v>67</v>
      </c>
      <c r="C50" s="155">
        <v>28.16808</v>
      </c>
      <c r="D50" s="155">
        <v>1.501987</v>
      </c>
      <c r="E50" s="155">
        <v>0.427219</v>
      </c>
      <c r="F50" s="155">
        <v>0.11</v>
      </c>
      <c r="G50" s="155">
        <f t="shared" si="0"/>
        <v>30.5917831</v>
      </c>
      <c r="H50" s="154">
        <v>1977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2.75">
      <c r="A51" s="9"/>
      <c r="B51" s="168" t="s">
        <v>68</v>
      </c>
      <c r="C51" s="155">
        <v>28.277193000000004</v>
      </c>
      <c r="D51" s="155">
        <v>2.2738830000000005</v>
      </c>
      <c r="E51" s="155">
        <v>0.672129</v>
      </c>
      <c r="F51" s="155">
        <v>0.16</v>
      </c>
      <c r="G51" s="155">
        <f t="shared" si="0"/>
        <v>31.988121100000004</v>
      </c>
      <c r="H51" s="154">
        <v>1976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2.75">
      <c r="A52" s="9"/>
      <c r="B52" s="168" t="s">
        <v>69</v>
      </c>
      <c r="C52" s="155">
        <v>6.640174</v>
      </c>
      <c r="D52" s="155">
        <v>0</v>
      </c>
      <c r="E52" s="155">
        <v>0</v>
      </c>
      <c r="F52" s="155">
        <v>0</v>
      </c>
      <c r="G52" s="155">
        <f t="shared" si="0"/>
        <v>6.640174</v>
      </c>
      <c r="H52" s="154">
        <v>1996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>
      <c r="A53" s="9"/>
      <c r="B53" s="168" t="s">
        <v>70</v>
      </c>
      <c r="C53" s="155">
        <v>3.7247969999999997</v>
      </c>
      <c r="D53" s="155">
        <v>0</v>
      </c>
      <c r="E53" s="155">
        <v>0.089407</v>
      </c>
      <c r="F53" s="155">
        <v>0</v>
      </c>
      <c r="G53" s="155">
        <f t="shared" si="0"/>
        <v>3.8946702999999996</v>
      </c>
      <c r="H53" s="154">
        <v>1983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2.75">
      <c r="A54" s="9"/>
      <c r="B54" s="168" t="s">
        <v>71</v>
      </c>
      <c r="C54" s="155">
        <v>21.743318</v>
      </c>
      <c r="D54" s="155">
        <v>10.637409</v>
      </c>
      <c r="E54" s="155">
        <v>1.1410710000000002</v>
      </c>
      <c r="F54" s="155">
        <v>0</v>
      </c>
      <c r="G54" s="155">
        <f t="shared" si="0"/>
        <v>34.5487619</v>
      </c>
      <c r="H54" s="154">
        <v>1970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3.5">
      <c r="A55" s="9"/>
      <c r="B55" s="168" t="s">
        <v>340</v>
      </c>
      <c r="C55" s="155">
        <v>40.195395999999995</v>
      </c>
      <c r="D55" s="155">
        <v>3.0693300000000003</v>
      </c>
      <c r="E55" s="155">
        <v>0.9749730000000001</v>
      </c>
      <c r="F55" s="155">
        <v>0.2</v>
      </c>
      <c r="G55" s="155">
        <f t="shared" si="0"/>
        <v>45.317174699999995</v>
      </c>
      <c r="H55" s="154">
        <v>1987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3.5">
      <c r="A56" s="9"/>
      <c r="B56" s="168" t="s">
        <v>341</v>
      </c>
      <c r="C56" s="155">
        <v>138.48972500000002</v>
      </c>
      <c r="D56" s="155">
        <v>163.08973500000002</v>
      </c>
      <c r="E56" s="155">
        <v>0</v>
      </c>
      <c r="F56" s="155">
        <v>3.8872609999999996</v>
      </c>
      <c r="G56" s="155">
        <f t="shared" si="0"/>
        <v>305.46672100000006</v>
      </c>
      <c r="H56" s="154">
        <v>1979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2.75">
      <c r="A57" s="9"/>
      <c r="B57" s="168" t="s">
        <v>73</v>
      </c>
      <c r="C57" s="155">
        <v>1.157583</v>
      </c>
      <c r="D57" s="155">
        <v>0</v>
      </c>
      <c r="E57" s="155">
        <v>0.012923999999999998</v>
      </c>
      <c r="F57" s="155">
        <v>0.018894</v>
      </c>
      <c r="G57" s="155">
        <f t="shared" si="0"/>
        <v>1.2010326</v>
      </c>
      <c r="H57" s="154">
        <v>1996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2.75">
      <c r="A58" s="9"/>
      <c r="B58" s="168" t="s">
        <v>74</v>
      </c>
      <c r="C58" s="155">
        <v>64.65541499999998</v>
      </c>
      <c r="D58" s="155">
        <v>3.8166869999999995</v>
      </c>
      <c r="E58" s="155">
        <v>2.440372</v>
      </c>
      <c r="F58" s="155">
        <v>0</v>
      </c>
      <c r="G58" s="155">
        <f t="shared" si="0"/>
        <v>73.10880879999998</v>
      </c>
      <c r="H58" s="154">
        <v>1976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2.75">
      <c r="A59" s="9"/>
      <c r="B59" s="168" t="s">
        <v>75</v>
      </c>
      <c r="C59" s="155">
        <v>0.20508900000000008</v>
      </c>
      <c r="D59" s="155">
        <v>0.11894800000000005</v>
      </c>
      <c r="E59" s="155">
        <v>0</v>
      </c>
      <c r="F59" s="155">
        <v>0</v>
      </c>
      <c r="G59" s="155">
        <f t="shared" si="0"/>
        <v>0.32403700000000013</v>
      </c>
      <c r="H59" s="154">
        <v>1991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2.75">
      <c r="A60" s="9"/>
      <c r="B60" s="168" t="s">
        <v>76</v>
      </c>
      <c r="C60" s="155">
        <v>79.075627</v>
      </c>
      <c r="D60" s="155">
        <v>15.933722999999999</v>
      </c>
      <c r="E60" s="155">
        <v>2.625155000000001</v>
      </c>
      <c r="F60" s="155">
        <v>0</v>
      </c>
      <c r="G60" s="155">
        <f t="shared" si="0"/>
        <v>99.9971445</v>
      </c>
      <c r="H60" s="154">
        <v>1975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2.75">
      <c r="A61" s="9"/>
      <c r="B61" s="168" t="s">
        <v>77</v>
      </c>
      <c r="C61" s="155">
        <v>6.380787000000001</v>
      </c>
      <c r="D61" s="155">
        <v>0</v>
      </c>
      <c r="E61" s="155">
        <v>0</v>
      </c>
      <c r="F61" s="155">
        <v>0</v>
      </c>
      <c r="G61" s="155">
        <f t="shared" si="0"/>
        <v>6.380787000000001</v>
      </c>
      <c r="H61" s="154">
        <v>1984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.75">
      <c r="A62" s="9"/>
      <c r="B62" s="168" t="s">
        <v>78</v>
      </c>
      <c r="C62" s="155">
        <v>43.571445</v>
      </c>
      <c r="D62" s="155">
        <v>2.063449</v>
      </c>
      <c r="E62" s="155">
        <v>1.0726689999999997</v>
      </c>
      <c r="F62" s="155">
        <v>0.15</v>
      </c>
      <c r="G62" s="155">
        <f t="shared" si="0"/>
        <v>47.82296509999999</v>
      </c>
      <c r="H62" s="154">
        <v>1981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.75">
      <c r="A63" s="9"/>
      <c r="B63" s="168" t="s">
        <v>79</v>
      </c>
      <c r="C63" s="155">
        <v>25.712296000000002</v>
      </c>
      <c r="D63" s="155">
        <v>0.03810100000000016</v>
      </c>
      <c r="E63" s="155">
        <v>0.024834999999999996</v>
      </c>
      <c r="F63" s="155">
        <v>0.004317</v>
      </c>
      <c r="G63" s="155">
        <f t="shared" si="0"/>
        <v>25.801900500000002</v>
      </c>
      <c r="H63" s="154">
        <v>1986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.75">
      <c r="A64" s="9"/>
      <c r="B64" s="168" t="s">
        <v>80</v>
      </c>
      <c r="C64" s="155">
        <v>9.897396999999998</v>
      </c>
      <c r="D64" s="155">
        <v>0</v>
      </c>
      <c r="E64" s="155">
        <v>0</v>
      </c>
      <c r="F64" s="155">
        <v>0</v>
      </c>
      <c r="G64" s="155">
        <f t="shared" si="0"/>
        <v>9.897396999999998</v>
      </c>
      <c r="H64" s="154">
        <v>1986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.75">
      <c r="A65" s="9"/>
      <c r="B65" s="168" t="s">
        <v>81</v>
      </c>
      <c r="C65" s="155">
        <v>35.27017</v>
      </c>
      <c r="D65" s="155">
        <v>21.723745000000008</v>
      </c>
      <c r="E65" s="155">
        <v>3.078808000000002</v>
      </c>
      <c r="F65" s="155">
        <v>8.514767999999997</v>
      </c>
      <c r="G65" s="155">
        <f t="shared" si="0"/>
        <v>71.35841820000002</v>
      </c>
      <c r="H65" s="154">
        <v>1981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.75">
      <c r="A66" s="9"/>
      <c r="B66" s="169" t="s">
        <v>342</v>
      </c>
      <c r="C66" s="164">
        <f>SUM(C19:C65)</f>
        <v>2661.3007050000006</v>
      </c>
      <c r="D66" s="164">
        <f>SUM(D19:D65)</f>
        <v>757.519516</v>
      </c>
      <c r="E66" s="164">
        <f>SUM(E19:E65)</f>
        <v>64.785933</v>
      </c>
      <c r="F66" s="164">
        <f>SUM(F19:F65)</f>
        <v>71.01051100000001</v>
      </c>
      <c r="G66" s="164">
        <f>SUM(G19:G65)</f>
        <v>3612.9240047000017</v>
      </c>
      <c r="H66" s="17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3.5" thickBot="1">
      <c r="A67" s="9"/>
      <c r="B67" s="171" t="s">
        <v>82</v>
      </c>
      <c r="C67" s="172">
        <f>C66+C18</f>
        <v>2707.6427050000007</v>
      </c>
      <c r="D67" s="172">
        <f>D66+D18</f>
        <v>869.9675159999999</v>
      </c>
      <c r="E67" s="172">
        <f>E66+E18</f>
        <v>68.543933</v>
      </c>
      <c r="F67" s="172">
        <f>F66+F18</f>
        <v>71.379311</v>
      </c>
      <c r="G67" s="172">
        <f>G66+G18</f>
        <v>3779.2230047000016</v>
      </c>
      <c r="H67" s="17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2.75">
      <c r="A68" s="9"/>
      <c r="B68" s="9"/>
      <c r="C68" s="9"/>
      <c r="D68" s="83"/>
      <c r="E68" s="83"/>
      <c r="F68" s="83"/>
      <c r="G68" s="83"/>
      <c r="H68" s="8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2.75">
      <c r="A69" s="9"/>
      <c r="B69" s="85" t="s">
        <v>280</v>
      </c>
      <c r="C69" s="85"/>
      <c r="D69" s="174"/>
      <c r="E69" s="174"/>
      <c r="F69" s="83"/>
      <c r="G69" s="83"/>
      <c r="H69" s="8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2.75">
      <c r="A70" s="9"/>
      <c r="B70" s="85" t="s">
        <v>343</v>
      </c>
      <c r="C70" s="9"/>
      <c r="D70" s="83"/>
      <c r="E70" s="83"/>
      <c r="F70" s="83"/>
      <c r="G70" s="83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2.75">
      <c r="A71" s="9"/>
      <c r="B71" s="85" t="s">
        <v>344</v>
      </c>
      <c r="C71" s="9"/>
      <c r="D71" s="83"/>
      <c r="E71" s="83"/>
      <c r="F71" s="83"/>
      <c r="G71" s="83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2.75">
      <c r="A72" s="9"/>
      <c r="B72" s="85"/>
      <c r="C72" s="9"/>
      <c r="D72" s="83"/>
      <c r="E72" s="83"/>
      <c r="F72" s="83"/>
      <c r="G72" s="8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>
      <c r="A73" s="9"/>
      <c r="B73" s="98" t="s">
        <v>138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2.75">
      <c r="A74" s="9"/>
      <c r="B74" s="98" t="s">
        <v>139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2.75">
      <c r="A75" s="9"/>
      <c r="B75" s="98" t="s">
        <v>140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2.75">
      <c r="A76" s="9"/>
      <c r="B76" s="98" t="s">
        <v>141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2.75">
      <c r="A77" s="9"/>
      <c r="B77" s="98" t="s">
        <v>142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2.75">
      <c r="A78" s="9"/>
      <c r="B78" s="98" t="s">
        <v>143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2.75">
      <c r="A79" s="9"/>
      <c r="B79" s="98" t="s">
        <v>144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2.75">
      <c r="A83" s="9"/>
      <c r="B83" s="9"/>
      <c r="C83" s="9"/>
      <c r="D83" s="9"/>
      <c r="E83" s="9"/>
      <c r="F83" s="9"/>
      <c r="G83" s="9"/>
      <c r="H83" s="1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2.75">
      <c r="A84" s="9"/>
      <c r="B84" s="9"/>
      <c r="C84" s="9"/>
      <c r="D84" s="9"/>
      <c r="E84" s="9"/>
      <c r="F84" s="9"/>
      <c r="G84" s="9"/>
      <c r="H84" s="1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2.75">
      <c r="A85" s="9"/>
      <c r="B85" s="9"/>
      <c r="C85" s="9"/>
      <c r="D85" s="9"/>
      <c r="E85" s="9"/>
      <c r="F85" s="9"/>
      <c r="G85" s="9"/>
      <c r="H85" s="1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2.75">
      <c r="A86" s="9"/>
      <c r="B86" s="9"/>
      <c r="C86" s="9"/>
      <c r="D86" s="9"/>
      <c r="E86" s="9"/>
      <c r="F86" s="9"/>
      <c r="G86" s="9"/>
      <c r="H86" s="1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2.75">
      <c r="A87" s="9"/>
      <c r="B87" s="9"/>
      <c r="C87" s="9"/>
      <c r="D87" s="9"/>
      <c r="E87" s="9"/>
      <c r="F87" s="9"/>
      <c r="G87" s="9"/>
      <c r="H87" s="1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2.75">
      <c r="A88" s="9"/>
      <c r="B88" s="9"/>
      <c r="C88" s="9"/>
      <c r="D88" s="9"/>
      <c r="E88" s="9"/>
      <c r="F88" s="9"/>
      <c r="G88" s="9"/>
      <c r="H88" s="1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2.75">
      <c r="A89" s="9"/>
      <c r="B89" s="9"/>
      <c r="C89" s="9"/>
      <c r="D89" s="9"/>
      <c r="E89" s="9"/>
      <c r="F89" s="9"/>
      <c r="G89" s="9"/>
      <c r="H89" s="1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2.75">
      <c r="A90" s="9"/>
      <c r="B90" s="9"/>
      <c r="C90" s="9"/>
      <c r="D90" s="9"/>
      <c r="E90" s="9"/>
      <c r="F90" s="9"/>
      <c r="G90" s="9"/>
      <c r="H90" s="1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2.75">
      <c r="A91" s="9"/>
      <c r="B91" s="9"/>
      <c r="C91" s="9"/>
      <c r="D91" s="9"/>
      <c r="E91" s="9"/>
      <c r="F91" s="9"/>
      <c r="G91" s="9"/>
      <c r="H91" s="1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2.75">
      <c r="A92" s="9"/>
      <c r="B92" s="9"/>
      <c r="C92" s="9"/>
      <c r="D92" s="9"/>
      <c r="E92" s="9"/>
      <c r="F92" s="9"/>
      <c r="G92" s="9"/>
      <c r="H92" s="1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2.75">
      <c r="A93" s="9"/>
      <c r="B93" s="9"/>
      <c r="C93" s="9"/>
      <c r="D93" s="9"/>
      <c r="E93" s="9"/>
      <c r="F93" s="9"/>
      <c r="G93" s="9"/>
      <c r="H93" s="1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2.75">
      <c r="A94" s="9"/>
      <c r="B94" s="9"/>
      <c r="C94" s="9"/>
      <c r="D94" s="9"/>
      <c r="E94" s="9"/>
      <c r="F94" s="9"/>
      <c r="G94" s="9"/>
      <c r="H94" s="1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2.75">
      <c r="A95" s="9"/>
      <c r="B95" s="9"/>
      <c r="C95" s="9"/>
      <c r="D95" s="9"/>
      <c r="E95" s="9"/>
      <c r="F95" s="9"/>
      <c r="G95" s="9"/>
      <c r="H95" s="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2.75">
      <c r="A96" s="9"/>
      <c r="B96" s="9"/>
      <c r="C96" s="9"/>
      <c r="D96" s="9"/>
      <c r="E96" s="9"/>
      <c r="F96" s="9"/>
      <c r="G96" s="9"/>
      <c r="H96" s="1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2.75">
      <c r="A97" s="9"/>
      <c r="B97" s="9"/>
      <c r="C97" s="9"/>
      <c r="D97" s="9"/>
      <c r="E97" s="9"/>
      <c r="F97" s="9"/>
      <c r="G97" s="9"/>
      <c r="H97" s="1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2.75">
      <c r="A98" s="9"/>
      <c r="B98" s="9"/>
      <c r="C98" s="9"/>
      <c r="D98" s="9"/>
      <c r="E98" s="9"/>
      <c r="F98" s="9"/>
      <c r="G98" s="9"/>
      <c r="H98" s="1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2.75">
      <c r="A99" s="9"/>
      <c r="B99" s="9"/>
      <c r="C99" s="9"/>
      <c r="D99" s="9"/>
      <c r="E99" s="9"/>
      <c r="F99" s="9"/>
      <c r="G99" s="9"/>
      <c r="H99" s="1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2.75">
      <c r="A100" s="9"/>
      <c r="B100" s="9"/>
      <c r="C100" s="9"/>
      <c r="D100" s="9"/>
      <c r="E100" s="9"/>
      <c r="F100" s="9"/>
      <c r="G100" s="9"/>
      <c r="H100" s="1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2.75">
      <c r="A101" s="9"/>
      <c r="B101" s="9"/>
      <c r="C101" s="9"/>
      <c r="D101" s="9"/>
      <c r="E101" s="9"/>
      <c r="F101" s="9"/>
      <c r="G101" s="9"/>
      <c r="H101" s="1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2.75">
      <c r="A102" s="9"/>
      <c r="B102" s="9"/>
      <c r="C102" s="9"/>
      <c r="D102" s="9"/>
      <c r="E102" s="9"/>
      <c r="F102" s="9"/>
      <c r="G102" s="9"/>
      <c r="H102" s="1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2.75">
      <c r="A103" s="9"/>
      <c r="B103" s="9"/>
      <c r="C103" s="9"/>
      <c r="D103" s="9"/>
      <c r="E103" s="9"/>
      <c r="F103" s="9"/>
      <c r="G103" s="9"/>
      <c r="H103" s="1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2.75">
      <c r="A104" s="9"/>
      <c r="B104" s="9"/>
      <c r="C104" s="9"/>
      <c r="D104" s="9"/>
      <c r="E104" s="9"/>
      <c r="F104" s="9"/>
      <c r="G104" s="9"/>
      <c r="H104" s="1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2.75">
      <c r="A105" s="9"/>
      <c r="B105" s="9"/>
      <c r="C105" s="9"/>
      <c r="D105" s="9"/>
      <c r="E105" s="9"/>
      <c r="F105" s="9"/>
      <c r="G105" s="9"/>
      <c r="H105" s="1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2.75">
      <c r="A106" s="9"/>
      <c r="B106" s="9"/>
      <c r="C106" s="9"/>
      <c r="D106" s="9"/>
      <c r="E106" s="9"/>
      <c r="F106" s="9"/>
      <c r="G106" s="9"/>
      <c r="H106" s="1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2.75">
      <c r="A107" s="9"/>
      <c r="B107" s="9"/>
      <c r="C107" s="9"/>
      <c r="D107" s="9"/>
      <c r="E107" s="9"/>
      <c r="F107" s="9"/>
      <c r="G107" s="9"/>
      <c r="H107" s="1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2.75">
      <c r="A108" s="9"/>
      <c r="B108" s="9"/>
      <c r="C108" s="9"/>
      <c r="D108" s="9"/>
      <c r="E108" s="9"/>
      <c r="F108" s="9"/>
      <c r="G108" s="9"/>
      <c r="H108" s="1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2.75">
      <c r="A109" s="9"/>
      <c r="B109" s="9"/>
      <c r="C109" s="9"/>
      <c r="D109" s="9"/>
      <c r="E109" s="9"/>
      <c r="F109" s="9"/>
      <c r="G109" s="9"/>
      <c r="H109" s="1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</sheetData>
  <mergeCells count="1">
    <mergeCell ref="B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0.421875" style="0" customWidth="1"/>
    <col min="3" max="3" width="12.140625" style="0" bestFit="1" customWidth="1"/>
    <col min="4" max="4" width="8.57421875" style="0" bestFit="1" customWidth="1"/>
    <col min="5" max="5" width="39.57421875" style="0" bestFit="1" customWidth="1"/>
    <col min="6" max="6" width="20.140625" style="0" bestFit="1" customWidth="1"/>
    <col min="7" max="7" width="9.57421875" style="0" customWidth="1"/>
  </cols>
  <sheetData>
    <row r="1" spans="1:49" ht="63">
      <c r="A1" s="9"/>
      <c r="B1" s="100" t="s">
        <v>305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3.5">
      <c r="A4" s="9"/>
      <c r="B4" s="175" t="s">
        <v>24</v>
      </c>
      <c r="C4" s="141" t="s">
        <v>83</v>
      </c>
      <c r="D4" s="141" t="s">
        <v>346</v>
      </c>
      <c r="E4" s="141" t="s">
        <v>347</v>
      </c>
      <c r="F4" s="157" t="s">
        <v>84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3.5">
      <c r="A5" s="9"/>
      <c r="B5" s="176"/>
      <c r="C5" s="146" t="s">
        <v>348</v>
      </c>
      <c r="D5" s="146"/>
      <c r="E5" s="146"/>
      <c r="F5" s="177" t="s">
        <v>85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2.75">
      <c r="A6" s="9"/>
      <c r="B6" s="151" t="s">
        <v>38</v>
      </c>
      <c r="C6" s="153">
        <v>79.669715</v>
      </c>
      <c r="D6" s="161">
        <v>1967</v>
      </c>
      <c r="E6" s="178" t="s">
        <v>86</v>
      </c>
      <c r="F6" s="160" t="s">
        <v>87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9"/>
      <c r="B7" s="151" t="s">
        <v>39</v>
      </c>
      <c r="C7" s="153">
        <v>51.372</v>
      </c>
      <c r="D7" s="161">
        <v>1980</v>
      </c>
      <c r="E7" s="178" t="s">
        <v>88</v>
      </c>
      <c r="F7" s="160" t="s">
        <v>89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2.75">
      <c r="A8" s="9"/>
      <c r="B8" s="151" t="s">
        <v>40</v>
      </c>
      <c r="C8" s="153">
        <v>141.7821376</v>
      </c>
      <c r="D8" s="161">
        <v>1984</v>
      </c>
      <c r="E8" s="178" t="s">
        <v>90</v>
      </c>
      <c r="F8" s="160" t="s">
        <v>91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2.75">
      <c r="A9" s="9"/>
      <c r="B9" s="151" t="s">
        <v>41</v>
      </c>
      <c r="C9" s="153">
        <v>706.3281845</v>
      </c>
      <c r="D9" s="161">
        <v>1969</v>
      </c>
      <c r="E9" s="9" t="s">
        <v>349</v>
      </c>
      <c r="F9" s="160" t="s">
        <v>92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2.75">
      <c r="A10" s="9"/>
      <c r="B10" s="151" t="s">
        <v>42</v>
      </c>
      <c r="C10" s="153">
        <v>180.96113899999997</v>
      </c>
      <c r="D10" s="161">
        <v>1970</v>
      </c>
      <c r="E10" s="9" t="s">
        <v>349</v>
      </c>
      <c r="F10" s="160" t="s">
        <v>92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2.75">
      <c r="A11" s="9"/>
      <c r="B11" s="151" t="s">
        <v>43</v>
      </c>
      <c r="C11" s="153">
        <v>25.996200599999998</v>
      </c>
      <c r="D11" s="161">
        <v>1988</v>
      </c>
      <c r="E11" s="9" t="s">
        <v>349</v>
      </c>
      <c r="F11" s="160" t="s">
        <v>92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2.75">
      <c r="A12" s="9"/>
      <c r="B12" s="151" t="s">
        <v>245</v>
      </c>
      <c r="C12" s="153">
        <v>19.882</v>
      </c>
      <c r="D12" s="161">
        <v>1992</v>
      </c>
      <c r="E12" s="178" t="s">
        <v>88</v>
      </c>
      <c r="F12" s="160" t="s">
        <v>93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.75">
      <c r="A13" s="9"/>
      <c r="B13" s="151" t="s">
        <v>44</v>
      </c>
      <c r="C13" s="153">
        <v>117.032</v>
      </c>
      <c r="D13" s="161">
        <v>1971</v>
      </c>
      <c r="E13" s="9" t="s">
        <v>350</v>
      </c>
      <c r="F13" s="160" t="s">
        <v>94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.75">
      <c r="A14" s="9"/>
      <c r="B14" s="151" t="s">
        <v>45</v>
      </c>
      <c r="C14" s="153">
        <v>6.85</v>
      </c>
      <c r="D14" s="161">
        <v>1995</v>
      </c>
      <c r="E14" s="178" t="s">
        <v>95</v>
      </c>
      <c r="F14" s="160" t="s">
        <v>96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2.75">
      <c r="A15" s="9"/>
      <c r="B15" s="151" t="s">
        <v>333</v>
      </c>
      <c r="C15" s="153">
        <v>120</v>
      </c>
      <c r="D15" s="161">
        <v>1991</v>
      </c>
      <c r="E15" s="178" t="s">
        <v>88</v>
      </c>
      <c r="F15" s="160" t="s">
        <v>97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.75">
      <c r="A16" s="9"/>
      <c r="B16" s="151" t="s">
        <v>46</v>
      </c>
      <c r="C16" s="153">
        <v>368.6682234</v>
      </c>
      <c r="D16" s="161">
        <v>1978</v>
      </c>
      <c r="E16" s="178" t="s">
        <v>95</v>
      </c>
      <c r="F16" s="160" t="s">
        <v>98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.75">
      <c r="A17" s="9"/>
      <c r="B17" s="151" t="s">
        <v>47</v>
      </c>
      <c r="C17" s="153">
        <v>75.726</v>
      </c>
      <c r="D17" s="161">
        <v>1978</v>
      </c>
      <c r="E17" s="178" t="s">
        <v>95</v>
      </c>
      <c r="F17" s="160" t="s">
        <v>98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.75">
      <c r="A18" s="9"/>
      <c r="B18" s="151" t="s">
        <v>48</v>
      </c>
      <c r="C18" s="153">
        <v>15.49</v>
      </c>
      <c r="D18" s="161">
        <v>1982</v>
      </c>
      <c r="E18" s="178" t="s">
        <v>95</v>
      </c>
      <c r="F18" s="160" t="s">
        <v>99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2.75">
      <c r="A19" s="9"/>
      <c r="B19" s="151" t="s">
        <v>49</v>
      </c>
      <c r="C19" s="153">
        <v>45.826800000000006</v>
      </c>
      <c r="D19" s="161">
        <v>1980</v>
      </c>
      <c r="E19" s="9" t="s">
        <v>351</v>
      </c>
      <c r="F19" s="160" t="s">
        <v>100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2.75">
      <c r="A20" s="9"/>
      <c r="B20" s="151" t="s">
        <v>50</v>
      </c>
      <c r="C20" s="153">
        <v>220.582</v>
      </c>
      <c r="D20" s="161">
        <v>1985</v>
      </c>
      <c r="E20" s="178" t="s">
        <v>95</v>
      </c>
      <c r="F20" s="160" t="s">
        <v>101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2.75">
      <c r="A21" s="9"/>
      <c r="B21" s="151" t="s">
        <v>51</v>
      </c>
      <c r="C21" s="153">
        <v>49.289</v>
      </c>
      <c r="D21" s="161">
        <v>1972</v>
      </c>
      <c r="E21" s="178" t="s">
        <v>88</v>
      </c>
      <c r="F21" s="160" t="s">
        <v>352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2.75">
      <c r="A22" s="9"/>
      <c r="B22" s="151" t="s">
        <v>52</v>
      </c>
      <c r="C22" s="153">
        <v>10.424623</v>
      </c>
      <c r="D22" s="161">
        <v>1974</v>
      </c>
      <c r="E22" s="178" t="s">
        <v>307</v>
      </c>
      <c r="F22" s="160" t="s">
        <v>102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.75">
      <c r="A23" s="9"/>
      <c r="B23" s="151" t="s">
        <v>53</v>
      </c>
      <c r="C23" s="153">
        <v>17.7843</v>
      </c>
      <c r="D23" s="161">
        <v>1982</v>
      </c>
      <c r="E23" s="178" t="s">
        <v>95</v>
      </c>
      <c r="F23" s="160" t="s">
        <v>103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.75">
      <c r="A24" s="9"/>
      <c r="B24" s="151" t="s">
        <v>54</v>
      </c>
      <c r="C24" s="153">
        <v>26.043</v>
      </c>
      <c r="D24" s="161">
        <v>1994</v>
      </c>
      <c r="E24" s="178" t="s">
        <v>86</v>
      </c>
      <c r="F24" s="160" t="s">
        <v>104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3.5">
      <c r="A25" s="9"/>
      <c r="B25" s="151" t="s">
        <v>353</v>
      </c>
      <c r="C25" s="153">
        <v>85.65</v>
      </c>
      <c r="D25" s="161">
        <v>1997</v>
      </c>
      <c r="E25" s="178" t="s">
        <v>95</v>
      </c>
      <c r="F25" s="160" t="s">
        <v>105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3.5">
      <c r="A26" s="9"/>
      <c r="B26" s="151" t="s">
        <v>354</v>
      </c>
      <c r="C26" s="153">
        <v>73.124044</v>
      </c>
      <c r="D26" s="161">
        <v>1994</v>
      </c>
      <c r="E26" s="178" t="s">
        <v>95</v>
      </c>
      <c r="F26" s="160">
        <v>193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2.75">
      <c r="A27" s="9"/>
      <c r="B27" s="151" t="s">
        <v>338</v>
      </c>
      <c r="C27" s="153">
        <v>41.756903900000005</v>
      </c>
      <c r="D27" s="161">
        <v>1987</v>
      </c>
      <c r="E27" s="178" t="s">
        <v>95</v>
      </c>
      <c r="F27" s="160" t="s">
        <v>106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2.75">
      <c r="A28" s="9"/>
      <c r="B28" s="151" t="s">
        <v>55</v>
      </c>
      <c r="C28" s="153">
        <v>14.7742</v>
      </c>
      <c r="D28" s="161">
        <v>1975</v>
      </c>
      <c r="E28" s="9" t="s">
        <v>355</v>
      </c>
      <c r="F28" s="160" t="s">
        <v>107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2.75">
      <c r="A29" s="9"/>
      <c r="B29" s="151" t="s">
        <v>56</v>
      </c>
      <c r="C29" s="153">
        <v>23</v>
      </c>
      <c r="D29" s="161">
        <v>1986</v>
      </c>
      <c r="E29" s="178" t="s">
        <v>88</v>
      </c>
      <c r="F29" s="160" t="s">
        <v>108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2.75">
      <c r="A30" s="9"/>
      <c r="B30" s="151" t="s">
        <v>57</v>
      </c>
      <c r="C30" s="153">
        <v>104.3987899</v>
      </c>
      <c r="D30" s="161">
        <v>1992</v>
      </c>
      <c r="E30" s="178" t="s">
        <v>95</v>
      </c>
      <c r="F30" s="160" t="s">
        <v>109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.75">
      <c r="A31" s="9"/>
      <c r="B31" s="151" t="s">
        <v>58</v>
      </c>
      <c r="C31" s="153">
        <v>449.69</v>
      </c>
      <c r="D31" s="161">
        <v>1979</v>
      </c>
      <c r="E31" s="178" t="s">
        <v>88</v>
      </c>
      <c r="F31" s="160" t="s">
        <v>110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.75">
      <c r="A32" s="9"/>
      <c r="B32" s="151" t="s">
        <v>59</v>
      </c>
      <c r="C32" s="153">
        <v>66.182285</v>
      </c>
      <c r="D32" s="161">
        <v>1984</v>
      </c>
      <c r="E32" s="178" t="s">
        <v>88</v>
      </c>
      <c r="F32" s="160" t="s">
        <v>111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2.75">
      <c r="A33" s="9"/>
      <c r="B33" s="151" t="s">
        <v>60</v>
      </c>
      <c r="C33" s="153">
        <v>8</v>
      </c>
      <c r="D33" s="161">
        <v>1984</v>
      </c>
      <c r="E33" s="178" t="s">
        <v>88</v>
      </c>
      <c r="F33" s="160" t="s">
        <v>110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2.75">
      <c r="A34" s="9"/>
      <c r="B34" s="151" t="s">
        <v>61</v>
      </c>
      <c r="C34" s="153">
        <v>25.33</v>
      </c>
      <c r="D34" s="161">
        <v>1981</v>
      </c>
      <c r="E34" s="178" t="s">
        <v>88</v>
      </c>
      <c r="F34" s="160" t="s">
        <v>112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2.75">
      <c r="A35" s="9"/>
      <c r="B35" s="151" t="s">
        <v>62</v>
      </c>
      <c r="C35" s="153">
        <v>15.338638499999998</v>
      </c>
      <c r="D35" s="161">
        <v>1982</v>
      </c>
      <c r="E35" s="178" t="s">
        <v>86</v>
      </c>
      <c r="F35" s="160" t="s">
        <v>113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3.5">
      <c r="A36" s="9"/>
      <c r="B36" s="151" t="s">
        <v>356</v>
      </c>
      <c r="C36" s="153">
        <v>8.27</v>
      </c>
      <c r="D36" s="161">
        <v>1990</v>
      </c>
      <c r="E36" s="9" t="s">
        <v>350</v>
      </c>
      <c r="F36" s="160">
        <v>102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2.75">
      <c r="A37" s="9"/>
      <c r="B37" s="151" t="s">
        <v>63</v>
      </c>
      <c r="C37" s="153">
        <v>151.9608536</v>
      </c>
      <c r="D37" s="161">
        <v>1974</v>
      </c>
      <c r="E37" s="178" t="s">
        <v>95</v>
      </c>
      <c r="F37" s="160" t="s">
        <v>114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.75">
      <c r="A38" s="9"/>
      <c r="B38" s="151" t="s">
        <v>64</v>
      </c>
      <c r="C38" s="153">
        <v>114.17307599999998</v>
      </c>
      <c r="D38" s="161">
        <v>1981</v>
      </c>
      <c r="E38" s="178" t="s">
        <v>95</v>
      </c>
      <c r="F38" s="160" t="s">
        <v>115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.75">
      <c r="A39" s="9"/>
      <c r="B39" s="151" t="s">
        <v>65</v>
      </c>
      <c r="C39" s="153">
        <v>253.906087</v>
      </c>
      <c r="D39" s="161">
        <v>1979</v>
      </c>
      <c r="E39" s="178" t="s">
        <v>95</v>
      </c>
      <c r="F39" s="160" t="s">
        <v>116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3.5">
      <c r="A40" s="9"/>
      <c r="B40" s="151" t="s">
        <v>357</v>
      </c>
      <c r="C40" s="153">
        <v>188.55035270000002</v>
      </c>
      <c r="D40" s="161">
        <v>1986</v>
      </c>
      <c r="E40" s="178" t="s">
        <v>95</v>
      </c>
      <c r="F40" s="160" t="s">
        <v>117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2.75">
      <c r="A41" s="9"/>
      <c r="B41" s="151" t="s">
        <v>66</v>
      </c>
      <c r="C41" s="153">
        <v>641.2470000000001</v>
      </c>
      <c r="D41" s="161">
        <v>1974</v>
      </c>
      <c r="E41" s="178" t="s">
        <v>95</v>
      </c>
      <c r="F41" s="160" t="s">
        <v>118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2.75">
      <c r="A42" s="9"/>
      <c r="B42" s="151" t="s">
        <v>67</v>
      </c>
      <c r="C42" s="153">
        <v>44.00669179999999</v>
      </c>
      <c r="D42" s="161">
        <v>1977</v>
      </c>
      <c r="E42" s="178" t="s">
        <v>95</v>
      </c>
      <c r="F42" s="160" t="s">
        <v>119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.75">
      <c r="A43" s="9"/>
      <c r="B43" s="151" t="s">
        <v>68</v>
      </c>
      <c r="C43" s="153">
        <v>42.5305841</v>
      </c>
      <c r="D43" s="161">
        <v>1976</v>
      </c>
      <c r="E43" s="178" t="s">
        <v>95</v>
      </c>
      <c r="F43" s="160" t="s">
        <v>120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.75">
      <c r="A44" s="9"/>
      <c r="B44" s="151" t="s">
        <v>69</v>
      </c>
      <c r="C44" s="153">
        <v>10.201416</v>
      </c>
      <c r="D44" s="161">
        <v>1996</v>
      </c>
      <c r="E44" s="178" t="s">
        <v>95</v>
      </c>
      <c r="F44" s="160" t="s">
        <v>121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2.75">
      <c r="A45" s="9"/>
      <c r="B45" s="151" t="s">
        <v>70</v>
      </c>
      <c r="C45" s="153">
        <v>9.5625519</v>
      </c>
      <c r="D45" s="161">
        <v>1983</v>
      </c>
      <c r="E45" s="178" t="s">
        <v>307</v>
      </c>
      <c r="F45" s="160" t="s">
        <v>122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2.75">
      <c r="A46" s="9"/>
      <c r="B46" s="151" t="s">
        <v>71</v>
      </c>
      <c r="C46" s="153">
        <v>41.793171799999996</v>
      </c>
      <c r="D46" s="161">
        <v>1970</v>
      </c>
      <c r="E46" s="9" t="s">
        <v>349</v>
      </c>
      <c r="F46" s="160" t="s">
        <v>123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2.75">
      <c r="A47" s="9"/>
      <c r="B47" s="151" t="s">
        <v>72</v>
      </c>
      <c r="C47" s="153">
        <v>66.27289999999999</v>
      </c>
      <c r="D47" s="161">
        <v>1987</v>
      </c>
      <c r="E47" s="178" t="s">
        <v>95</v>
      </c>
      <c r="F47" s="160" t="s">
        <v>124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3.5">
      <c r="A48" s="9"/>
      <c r="B48" s="151" t="s">
        <v>358</v>
      </c>
      <c r="C48" s="153">
        <v>1617.9406</v>
      </c>
      <c r="D48" s="161">
        <v>1979</v>
      </c>
      <c r="E48" s="178" t="s">
        <v>88</v>
      </c>
      <c r="F48" s="160" t="s">
        <v>125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3.5">
      <c r="A49" s="9"/>
      <c r="B49" s="90" t="s">
        <v>359</v>
      </c>
      <c r="C49" s="153"/>
      <c r="D49" s="161">
        <v>1983</v>
      </c>
      <c r="E49" s="178" t="s">
        <v>95</v>
      </c>
      <c r="F49" s="160" t="s">
        <v>125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.75">
      <c r="A50" s="9"/>
      <c r="B50" s="151" t="s">
        <v>73</v>
      </c>
      <c r="C50" s="153">
        <v>15.6969</v>
      </c>
      <c r="D50" s="161">
        <v>1996</v>
      </c>
      <c r="E50" s="178" t="s">
        <v>88</v>
      </c>
      <c r="F50" s="160">
        <v>190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2.75">
      <c r="A51" s="9"/>
      <c r="B51" s="151" t="s">
        <v>74</v>
      </c>
      <c r="C51" s="153">
        <v>84.273758</v>
      </c>
      <c r="D51" s="161">
        <v>1976</v>
      </c>
      <c r="E51" s="178" t="s">
        <v>307</v>
      </c>
      <c r="F51" s="160" t="s">
        <v>126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2.75">
      <c r="A52" s="9"/>
      <c r="B52" s="151" t="s">
        <v>75</v>
      </c>
      <c r="C52" s="153">
        <v>3.4527</v>
      </c>
      <c r="D52" s="161">
        <v>1991</v>
      </c>
      <c r="E52" s="178" t="s">
        <v>88</v>
      </c>
      <c r="F52" s="160" t="s">
        <v>127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2.75">
      <c r="A53" s="9"/>
      <c r="B53" s="151" t="s">
        <v>76</v>
      </c>
      <c r="C53" s="153">
        <v>201.41659239999998</v>
      </c>
      <c r="D53" s="161">
        <v>1975</v>
      </c>
      <c r="E53" s="178" t="s">
        <v>307</v>
      </c>
      <c r="F53" s="160" t="s">
        <v>128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2.75">
      <c r="A54" s="9"/>
      <c r="B54" s="151" t="s">
        <v>77</v>
      </c>
      <c r="C54" s="153">
        <v>9.3</v>
      </c>
      <c r="D54" s="161">
        <v>1984</v>
      </c>
      <c r="E54" s="178" t="s">
        <v>306</v>
      </c>
      <c r="F54" s="160" t="s">
        <v>129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2.75">
      <c r="A55" s="9"/>
      <c r="B55" s="151" t="s">
        <v>78</v>
      </c>
      <c r="C55" s="153">
        <v>59.186</v>
      </c>
      <c r="D55" s="161">
        <v>1981</v>
      </c>
      <c r="E55" s="178" t="s">
        <v>95</v>
      </c>
      <c r="F55" s="160" t="s">
        <v>130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2.75">
      <c r="A56" s="9"/>
      <c r="B56" s="151" t="s">
        <v>79</v>
      </c>
      <c r="C56" s="153">
        <v>46.01831979999999</v>
      </c>
      <c r="D56" s="161">
        <v>1986</v>
      </c>
      <c r="E56" s="178" t="s">
        <v>95</v>
      </c>
      <c r="F56" s="160" t="s">
        <v>124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2.75">
      <c r="A57" s="9"/>
      <c r="B57" s="151" t="s">
        <v>80</v>
      </c>
      <c r="C57" s="153">
        <v>101.5148526</v>
      </c>
      <c r="D57" s="161">
        <v>1986</v>
      </c>
      <c r="E57" s="178" t="s">
        <v>95</v>
      </c>
      <c r="F57" s="160" t="s">
        <v>131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3.5" thickBot="1">
      <c r="A58" s="9"/>
      <c r="B58" s="179" t="s">
        <v>81</v>
      </c>
      <c r="C58" s="180">
        <v>380.3278564</v>
      </c>
      <c r="D58" s="181">
        <v>1981</v>
      </c>
      <c r="E58" s="182" t="s">
        <v>95</v>
      </c>
      <c r="F58" s="183" t="s">
        <v>132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2.75">
      <c r="A59" s="9"/>
      <c r="B59" s="9"/>
      <c r="C59" s="9"/>
      <c r="D59" s="18"/>
      <c r="E59" s="9"/>
      <c r="F59" s="1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2.75">
      <c r="A60" s="9"/>
      <c r="B60" s="102" t="s">
        <v>360</v>
      </c>
      <c r="C60" s="9"/>
      <c r="D60" s="9"/>
      <c r="E60" s="9"/>
      <c r="F60" s="1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2.75">
      <c r="A61" s="9"/>
      <c r="B61" s="85" t="s">
        <v>133</v>
      </c>
      <c r="C61" s="83"/>
      <c r="D61" s="18"/>
      <c r="E61" s="9"/>
      <c r="F61" s="1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2.75">
      <c r="A62" s="9"/>
      <c r="B62" s="85" t="s">
        <v>134</v>
      </c>
      <c r="C62" s="83"/>
      <c r="D62" s="18"/>
      <c r="E62" s="9"/>
      <c r="F62" s="1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2.75">
      <c r="A63" s="9"/>
      <c r="B63" s="85" t="s">
        <v>135</v>
      </c>
      <c r="C63" s="83"/>
      <c r="D63" s="18"/>
      <c r="E63" s="9"/>
      <c r="F63" s="1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</sheetData>
  <printOptions horizontalCentered="1"/>
  <pageMargins left="0.7480314960629921" right="0.44" top="0.984251968503937" bottom="0.984251968503937" header="0.5118110236220472" footer="0.5118110236220472"/>
  <pageSetup fitToHeight="1" fitToWidth="1" horizontalDpi="600" verticalDpi="600" orientation="portrait" paperSize="9" scale="72" r:id="rId2"/>
  <colBreaks count="1" manualBreakCount="1">
    <brk id="7" max="65535" man="1"/>
  </colBreaks>
  <ignoredErrors>
    <ignoredError sqref="F6:F22 F34:F5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0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6.8515625" style="5" customWidth="1"/>
    <col min="3" max="4" width="13.00390625" style="5" bestFit="1" customWidth="1"/>
    <col min="5" max="6" width="12.00390625" style="5" bestFit="1" customWidth="1"/>
    <col min="7" max="7" width="13.7109375" style="5" customWidth="1"/>
    <col min="8" max="12" width="11.421875" style="5" customWidth="1"/>
    <col min="13" max="13" width="4.57421875" style="5" customWidth="1"/>
    <col min="14" max="16384" width="11.421875" style="5" customWidth="1"/>
  </cols>
  <sheetData>
    <row r="1" spans="1:41" ht="49.5" customHeight="1">
      <c r="A1" s="88"/>
      <c r="B1" s="276" t="s">
        <v>374</v>
      </c>
      <c r="C1" s="276"/>
      <c r="D1" s="276"/>
      <c r="E1" s="276"/>
      <c r="F1" s="276"/>
      <c r="G1" s="276"/>
      <c r="H1" s="276"/>
      <c r="I1" s="276"/>
      <c r="J1" s="9"/>
      <c r="K1" s="9"/>
      <c r="L1" s="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ht="13.5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ht="18.75">
      <c r="A5" s="88"/>
      <c r="B5" s="184"/>
      <c r="C5" s="185" t="s">
        <v>362</v>
      </c>
      <c r="D5" s="185"/>
      <c r="E5" s="185"/>
      <c r="F5" s="186"/>
      <c r="G5" s="185"/>
      <c r="H5" s="187" t="s">
        <v>363</v>
      </c>
      <c r="I5" s="185"/>
      <c r="J5" s="185"/>
      <c r="K5" s="186"/>
      <c r="L5" s="1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ht="14.25">
      <c r="A6" s="88"/>
      <c r="B6" s="95"/>
      <c r="C6" s="79" t="s">
        <v>3</v>
      </c>
      <c r="D6" s="79" t="s">
        <v>4</v>
      </c>
      <c r="E6" s="79" t="s">
        <v>5</v>
      </c>
      <c r="F6" s="189" t="s">
        <v>25</v>
      </c>
      <c r="G6" s="79" t="s">
        <v>364</v>
      </c>
      <c r="H6" s="190" t="s">
        <v>3</v>
      </c>
      <c r="I6" s="79" t="s">
        <v>4</v>
      </c>
      <c r="J6" s="79" t="s">
        <v>5</v>
      </c>
      <c r="K6" s="189" t="s">
        <v>25</v>
      </c>
      <c r="L6" s="191" t="s">
        <v>364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12.75">
      <c r="A7" s="88"/>
      <c r="B7" s="93" t="s">
        <v>361</v>
      </c>
      <c r="C7" s="80" t="s">
        <v>293</v>
      </c>
      <c r="D7" s="80" t="s">
        <v>365</v>
      </c>
      <c r="E7" s="80" t="s">
        <v>7</v>
      </c>
      <c r="F7" s="192" t="s">
        <v>293</v>
      </c>
      <c r="G7" s="193" t="s">
        <v>293</v>
      </c>
      <c r="H7" s="193" t="s">
        <v>293</v>
      </c>
      <c r="I7" s="80" t="s">
        <v>365</v>
      </c>
      <c r="J7" s="80" t="s">
        <v>7</v>
      </c>
      <c r="K7" s="192" t="s">
        <v>293</v>
      </c>
      <c r="L7" s="194" t="s">
        <v>293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ht="14.25">
      <c r="A8" s="88"/>
      <c r="B8" s="101" t="s">
        <v>281</v>
      </c>
      <c r="C8" s="103">
        <v>76.84971499999999</v>
      </c>
      <c r="D8" s="104">
        <v>2.82</v>
      </c>
      <c r="E8" s="104">
        <v>0</v>
      </c>
      <c r="F8" s="195">
        <v>0</v>
      </c>
      <c r="G8" s="104">
        <f aca="true" t="shared" si="0" ref="G8:G40">C8+D8+E8*1.9+F8</f>
        <v>79.66971499999998</v>
      </c>
      <c r="H8" s="103">
        <v>60.53841799999999</v>
      </c>
      <c r="I8" s="104">
        <v>2.7882439999999997</v>
      </c>
      <c r="J8" s="104">
        <v>0</v>
      </c>
      <c r="K8" s="195">
        <v>0</v>
      </c>
      <c r="L8" s="196">
        <f aca="true" t="shared" si="1" ref="L8:L38">H8+I8+J8*1.9+K8</f>
        <v>63.32666199999999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ht="12.75">
      <c r="A9" s="88"/>
      <c r="B9" s="101" t="s">
        <v>39</v>
      </c>
      <c r="C9" s="103">
        <v>47.364</v>
      </c>
      <c r="D9" s="104">
        <v>2.45</v>
      </c>
      <c r="E9" s="104">
        <v>0.82</v>
      </c>
      <c r="F9" s="195">
        <v>0</v>
      </c>
      <c r="G9" s="104">
        <f t="shared" si="0"/>
        <v>51.372</v>
      </c>
      <c r="H9" s="103">
        <v>4.22772299999999</v>
      </c>
      <c r="I9" s="104">
        <v>0.4700470000000003</v>
      </c>
      <c r="J9" s="104">
        <v>0.10884499999999997</v>
      </c>
      <c r="K9" s="195">
        <v>0</v>
      </c>
      <c r="L9" s="196">
        <f t="shared" si="1"/>
        <v>4.90457549999999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ht="12.75">
      <c r="A10" s="88"/>
      <c r="B10" s="101" t="s">
        <v>40</v>
      </c>
      <c r="C10" s="103">
        <v>132.155503</v>
      </c>
      <c r="D10" s="104">
        <v>6.016</v>
      </c>
      <c r="E10" s="104">
        <v>1.900334</v>
      </c>
      <c r="F10" s="195">
        <v>0</v>
      </c>
      <c r="G10" s="104">
        <f t="shared" si="0"/>
        <v>141.7821376</v>
      </c>
      <c r="H10" s="103">
        <v>36.840706</v>
      </c>
      <c r="I10" s="104">
        <v>5.316864</v>
      </c>
      <c r="J10" s="104">
        <v>1.003943</v>
      </c>
      <c r="K10" s="195">
        <v>0</v>
      </c>
      <c r="L10" s="196">
        <f t="shared" si="1"/>
        <v>44.0650617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ht="12.75">
      <c r="A11" s="88"/>
      <c r="B11" s="101" t="s">
        <v>41</v>
      </c>
      <c r="C11" s="103">
        <v>496.75857699999995</v>
      </c>
      <c r="D11" s="104">
        <v>182.735594</v>
      </c>
      <c r="E11" s="104">
        <v>14.123165</v>
      </c>
      <c r="F11" s="195">
        <v>0</v>
      </c>
      <c r="G11" s="104">
        <f t="shared" si="0"/>
        <v>706.3281844999999</v>
      </c>
      <c r="H11" s="103">
        <v>167.45922299999995</v>
      </c>
      <c r="I11" s="104">
        <v>59.14440499999999</v>
      </c>
      <c r="J11" s="104">
        <v>3.2375570000000007</v>
      </c>
      <c r="K11" s="195">
        <v>0</v>
      </c>
      <c r="L11" s="196">
        <f t="shared" si="1"/>
        <v>232.75498629999996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ht="12.75">
      <c r="A12" s="88"/>
      <c r="B12" s="101" t="s">
        <v>42</v>
      </c>
      <c r="C12" s="103">
        <v>120.260699</v>
      </c>
      <c r="D12" s="104">
        <v>52.040221</v>
      </c>
      <c r="E12" s="104">
        <v>4.5580099999999995</v>
      </c>
      <c r="F12" s="195">
        <v>0</v>
      </c>
      <c r="G12" s="104">
        <f t="shared" si="0"/>
        <v>180.961139</v>
      </c>
      <c r="H12" s="103">
        <v>46.354989</v>
      </c>
      <c r="I12" s="104">
        <v>17.91724200000001</v>
      </c>
      <c r="J12" s="104">
        <v>1.225077999999999</v>
      </c>
      <c r="K12" s="195">
        <v>0</v>
      </c>
      <c r="L12" s="196">
        <f t="shared" si="1"/>
        <v>66.5998792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2.75">
      <c r="A13" s="88"/>
      <c r="B13" s="101" t="s">
        <v>43</v>
      </c>
      <c r="C13" s="103">
        <v>16.422531</v>
      </c>
      <c r="D13" s="104">
        <v>8.014237</v>
      </c>
      <c r="E13" s="104">
        <v>0.820754</v>
      </c>
      <c r="F13" s="195">
        <v>0</v>
      </c>
      <c r="G13" s="104">
        <f t="shared" si="0"/>
        <v>25.9962006</v>
      </c>
      <c r="H13" s="103">
        <v>8.203510999999999</v>
      </c>
      <c r="I13" s="104">
        <v>5.414546</v>
      </c>
      <c r="J13" s="104">
        <v>0.512622</v>
      </c>
      <c r="K13" s="195">
        <v>0</v>
      </c>
      <c r="L13" s="196">
        <f t="shared" si="1"/>
        <v>14.5920388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2.75">
      <c r="A14" s="88"/>
      <c r="B14" s="101" t="s">
        <v>245</v>
      </c>
      <c r="C14" s="103">
        <v>16.07</v>
      </c>
      <c r="D14" s="104">
        <v>3.66</v>
      </c>
      <c r="E14" s="104">
        <v>0.08</v>
      </c>
      <c r="F14" s="195">
        <v>0</v>
      </c>
      <c r="G14" s="104">
        <f t="shared" si="0"/>
        <v>19.882</v>
      </c>
      <c r="H14" s="103">
        <v>15.459821</v>
      </c>
      <c r="I14" s="104">
        <v>3.66</v>
      </c>
      <c r="J14" s="104">
        <v>0.08</v>
      </c>
      <c r="K14" s="195">
        <v>0</v>
      </c>
      <c r="L14" s="196">
        <f t="shared" si="1"/>
        <v>19.271821000000003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2.75">
      <c r="A15" s="88"/>
      <c r="B15" s="101" t="s">
        <v>44</v>
      </c>
      <c r="C15" s="103">
        <v>0</v>
      </c>
      <c r="D15" s="104">
        <v>116.576</v>
      </c>
      <c r="E15" s="104">
        <v>0</v>
      </c>
      <c r="F15" s="195">
        <v>0.456</v>
      </c>
      <c r="G15" s="104">
        <f t="shared" si="0"/>
        <v>117.032</v>
      </c>
      <c r="H15" s="103">
        <v>0</v>
      </c>
      <c r="I15" s="104">
        <v>1.2703929999999986</v>
      </c>
      <c r="J15" s="104">
        <v>0</v>
      </c>
      <c r="K15" s="195">
        <v>-0.0032109999999999084</v>
      </c>
      <c r="L15" s="196">
        <f t="shared" si="1"/>
        <v>1.2671819999999987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2.75">
      <c r="A16" s="88"/>
      <c r="B16" s="101" t="s">
        <v>45</v>
      </c>
      <c r="C16" s="103">
        <v>6.85</v>
      </c>
      <c r="D16" s="104">
        <v>0</v>
      </c>
      <c r="E16" s="104">
        <v>0</v>
      </c>
      <c r="F16" s="195">
        <v>0</v>
      </c>
      <c r="G16" s="104">
        <f t="shared" si="0"/>
        <v>6.85</v>
      </c>
      <c r="H16" s="103">
        <v>2.260623</v>
      </c>
      <c r="I16" s="104">
        <v>0</v>
      </c>
      <c r="J16" s="104">
        <v>0</v>
      </c>
      <c r="K16" s="195">
        <v>0</v>
      </c>
      <c r="L16" s="196">
        <f t="shared" si="1"/>
        <v>2.260623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2.75">
      <c r="A17" s="88"/>
      <c r="B17" s="101" t="s">
        <v>333</v>
      </c>
      <c r="C17" s="103">
        <v>120</v>
      </c>
      <c r="D17" s="104">
        <v>0</v>
      </c>
      <c r="E17" s="104">
        <v>0</v>
      </c>
      <c r="F17" s="195">
        <v>0</v>
      </c>
      <c r="G17" s="104">
        <f t="shared" si="0"/>
        <v>120</v>
      </c>
      <c r="H17" s="103">
        <v>119.149965</v>
      </c>
      <c r="I17" s="104">
        <v>0</v>
      </c>
      <c r="J17" s="104">
        <v>0</v>
      </c>
      <c r="K17" s="195">
        <v>0</v>
      </c>
      <c r="L17" s="196">
        <f t="shared" si="1"/>
        <v>119.149965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4.25">
      <c r="A18" s="88"/>
      <c r="B18" s="101" t="s">
        <v>282</v>
      </c>
      <c r="C18" s="103">
        <v>341.902221</v>
      </c>
      <c r="D18" s="104">
        <v>22.776561</v>
      </c>
      <c r="E18" s="104">
        <v>2.099706</v>
      </c>
      <c r="F18" s="195">
        <v>0</v>
      </c>
      <c r="G18" s="104">
        <f t="shared" si="0"/>
        <v>368.6682234</v>
      </c>
      <c r="H18" s="103">
        <v>37.21445399999993</v>
      </c>
      <c r="I18" s="104">
        <v>2.1033060000000035</v>
      </c>
      <c r="J18" s="104">
        <v>0.46225499999999986</v>
      </c>
      <c r="K18" s="195">
        <v>-0.7741530000000001</v>
      </c>
      <c r="L18" s="196">
        <f t="shared" si="1"/>
        <v>39.42189149999994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4.25">
      <c r="A19" s="88"/>
      <c r="B19" s="101" t="s">
        <v>283</v>
      </c>
      <c r="C19" s="103">
        <v>33.952</v>
      </c>
      <c r="D19" s="104">
        <v>34.44</v>
      </c>
      <c r="E19" s="104">
        <v>3.86</v>
      </c>
      <c r="F19" s="195">
        <v>0</v>
      </c>
      <c r="G19" s="104">
        <f t="shared" si="0"/>
        <v>75.726</v>
      </c>
      <c r="H19" s="103">
        <v>17.734708999999995</v>
      </c>
      <c r="I19" s="104">
        <v>28.912815</v>
      </c>
      <c r="J19" s="104">
        <v>3.471756</v>
      </c>
      <c r="K19" s="195">
        <v>0</v>
      </c>
      <c r="L19" s="196">
        <f t="shared" si="1"/>
        <v>53.24386039999999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14.25">
      <c r="A20" s="88"/>
      <c r="B20" s="101" t="s">
        <v>366</v>
      </c>
      <c r="C20" s="103">
        <v>0</v>
      </c>
      <c r="D20" s="104">
        <v>9.91</v>
      </c>
      <c r="E20" s="104">
        <v>1.3</v>
      </c>
      <c r="F20" s="195">
        <v>3.11</v>
      </c>
      <c r="G20" s="104">
        <f t="shared" si="0"/>
        <v>15.489999999999998</v>
      </c>
      <c r="H20" s="103">
        <v>0</v>
      </c>
      <c r="I20" s="104">
        <v>9.91</v>
      </c>
      <c r="J20" s="104">
        <v>0.44999600000000006</v>
      </c>
      <c r="K20" s="195">
        <v>0.26608800000000077</v>
      </c>
      <c r="L20" s="196">
        <f t="shared" si="1"/>
        <v>11.0310804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4.25">
      <c r="A21" s="88"/>
      <c r="B21" s="101" t="s">
        <v>284</v>
      </c>
      <c r="C21" s="103">
        <v>36.153</v>
      </c>
      <c r="D21" s="104">
        <v>6.117</v>
      </c>
      <c r="E21" s="104">
        <v>1.872</v>
      </c>
      <c r="F21" s="195">
        <v>0</v>
      </c>
      <c r="G21" s="104">
        <f t="shared" si="0"/>
        <v>45.8268</v>
      </c>
      <c r="H21" s="103">
        <v>4.524338999999998</v>
      </c>
      <c r="I21" s="104">
        <v>0.8061950000000007</v>
      </c>
      <c r="J21" s="104">
        <v>0.14688600000000007</v>
      </c>
      <c r="K21" s="195">
        <v>0</v>
      </c>
      <c r="L21" s="196">
        <f t="shared" si="1"/>
        <v>5.6096173999999985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2.75">
      <c r="A22" s="88"/>
      <c r="B22" s="101" t="s">
        <v>50</v>
      </c>
      <c r="C22" s="103">
        <v>175</v>
      </c>
      <c r="D22" s="104">
        <v>40.68</v>
      </c>
      <c r="E22" s="104">
        <v>2.58</v>
      </c>
      <c r="F22" s="195">
        <v>0</v>
      </c>
      <c r="G22" s="104">
        <f t="shared" si="0"/>
        <v>220.582</v>
      </c>
      <c r="H22" s="103">
        <v>84.047567</v>
      </c>
      <c r="I22" s="104">
        <v>33.932896</v>
      </c>
      <c r="J22" s="104">
        <v>2.398569</v>
      </c>
      <c r="K22" s="195">
        <v>0</v>
      </c>
      <c r="L22" s="196">
        <f t="shared" si="1"/>
        <v>122.5377441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12.75">
      <c r="A23" s="88"/>
      <c r="B23" s="101" t="s">
        <v>51</v>
      </c>
      <c r="C23" s="103">
        <v>7.076</v>
      </c>
      <c r="D23" s="104">
        <v>42.213</v>
      </c>
      <c r="E23" s="104">
        <v>0</v>
      </c>
      <c r="F23" s="195">
        <v>0</v>
      </c>
      <c r="G23" s="104">
        <f t="shared" si="0"/>
        <v>49.289</v>
      </c>
      <c r="H23" s="103">
        <v>0.772425000000001</v>
      </c>
      <c r="I23" s="104">
        <v>0</v>
      </c>
      <c r="J23" s="104">
        <v>0</v>
      </c>
      <c r="K23" s="195">
        <v>0</v>
      </c>
      <c r="L23" s="196">
        <f t="shared" si="1"/>
        <v>0.772425000000001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2.75">
      <c r="A24" s="88"/>
      <c r="B24" s="101" t="s">
        <v>52</v>
      </c>
      <c r="C24" s="103">
        <v>8.3474</v>
      </c>
      <c r="D24" s="104">
        <v>1.6250229999999999</v>
      </c>
      <c r="E24" s="104">
        <v>0.23800000000000002</v>
      </c>
      <c r="F24" s="195">
        <v>0</v>
      </c>
      <c r="G24" s="104">
        <f t="shared" si="0"/>
        <v>10.424623</v>
      </c>
      <c r="H24" s="103">
        <v>0.7454810000000007</v>
      </c>
      <c r="I24" s="104">
        <v>0.24829199999999974</v>
      </c>
      <c r="J24" s="104">
        <v>0.02008199999999999</v>
      </c>
      <c r="K24" s="195">
        <v>0</v>
      </c>
      <c r="L24" s="196">
        <f t="shared" si="1"/>
        <v>1.0319288000000004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2.75">
      <c r="A25" s="88"/>
      <c r="B25" s="101" t="s">
        <v>53</v>
      </c>
      <c r="C25" s="103">
        <v>4.73</v>
      </c>
      <c r="D25" s="104">
        <v>12.87</v>
      </c>
      <c r="E25" s="104">
        <v>0.097</v>
      </c>
      <c r="F25" s="195">
        <v>0</v>
      </c>
      <c r="G25" s="104">
        <f t="shared" si="0"/>
        <v>17.7843</v>
      </c>
      <c r="H25" s="103">
        <v>2.2619680000000004</v>
      </c>
      <c r="I25" s="104">
        <v>7.214748999999999</v>
      </c>
      <c r="J25" s="104">
        <v>0.070065</v>
      </c>
      <c r="K25" s="195">
        <v>-0.007599</v>
      </c>
      <c r="L25" s="196">
        <f t="shared" si="1"/>
        <v>9.6022415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2.75">
      <c r="A26" s="88"/>
      <c r="B26" s="101" t="s">
        <v>54</v>
      </c>
      <c r="C26" s="103">
        <v>25.41</v>
      </c>
      <c r="D26" s="104">
        <v>0.633</v>
      </c>
      <c r="E26" s="104">
        <v>0</v>
      </c>
      <c r="F26" s="195">
        <v>0</v>
      </c>
      <c r="G26" s="104">
        <f t="shared" si="0"/>
        <v>26.043</v>
      </c>
      <c r="H26" s="103">
        <v>7.079731000000002</v>
      </c>
      <c r="I26" s="104">
        <v>-0.014690000000000092</v>
      </c>
      <c r="J26" s="104">
        <v>0</v>
      </c>
      <c r="K26" s="195">
        <v>0</v>
      </c>
      <c r="L26" s="196">
        <f t="shared" si="1"/>
        <v>7.065041000000003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4.25">
      <c r="A27" s="88"/>
      <c r="B27" s="101" t="s">
        <v>285</v>
      </c>
      <c r="C27" s="103">
        <v>0</v>
      </c>
      <c r="D27" s="104">
        <v>34.9</v>
      </c>
      <c r="E27" s="104">
        <v>8.5</v>
      </c>
      <c r="F27" s="195">
        <v>34.6</v>
      </c>
      <c r="G27" s="104">
        <f t="shared" si="0"/>
        <v>85.65</v>
      </c>
      <c r="H27" s="103">
        <v>0</v>
      </c>
      <c r="I27" s="104">
        <v>34.9</v>
      </c>
      <c r="J27" s="104">
        <v>8.5</v>
      </c>
      <c r="K27" s="195">
        <v>34.6</v>
      </c>
      <c r="L27" s="196">
        <f t="shared" si="1"/>
        <v>85.65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4.25">
      <c r="A28" s="88"/>
      <c r="B28" s="101" t="s">
        <v>286</v>
      </c>
      <c r="C28" s="103">
        <v>0</v>
      </c>
      <c r="D28" s="104">
        <v>51.830431</v>
      </c>
      <c r="E28" s="104">
        <v>0.4583</v>
      </c>
      <c r="F28" s="195">
        <v>20.422843</v>
      </c>
      <c r="G28" s="104">
        <f t="shared" si="0"/>
        <v>73.124044</v>
      </c>
      <c r="H28" s="103">
        <v>0</v>
      </c>
      <c r="I28" s="104">
        <v>51.830431</v>
      </c>
      <c r="J28" s="104">
        <v>0.4583</v>
      </c>
      <c r="K28" s="195">
        <v>20.422843</v>
      </c>
      <c r="L28" s="196">
        <f t="shared" si="1"/>
        <v>73.124044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2.75">
      <c r="A29" s="88"/>
      <c r="B29" s="101" t="s">
        <v>338</v>
      </c>
      <c r="C29" s="103">
        <v>0</v>
      </c>
      <c r="D29" s="104">
        <v>23.928196</v>
      </c>
      <c r="E29" s="104">
        <v>5.857761</v>
      </c>
      <c r="F29" s="195">
        <v>6.698962</v>
      </c>
      <c r="G29" s="104">
        <f t="shared" si="0"/>
        <v>41.756903900000005</v>
      </c>
      <c r="H29" s="103">
        <v>0</v>
      </c>
      <c r="I29" s="104">
        <v>23.465426</v>
      </c>
      <c r="J29" s="104">
        <v>5.784714</v>
      </c>
      <c r="K29" s="195">
        <v>6.474209</v>
      </c>
      <c r="L29" s="196">
        <f t="shared" si="1"/>
        <v>40.9305916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2.75">
      <c r="A30" s="88"/>
      <c r="B30" s="101" t="s">
        <v>55</v>
      </c>
      <c r="C30" s="103">
        <v>13.627</v>
      </c>
      <c r="D30" s="104">
        <v>0.41</v>
      </c>
      <c r="E30" s="104">
        <v>0.388</v>
      </c>
      <c r="F30" s="195">
        <v>0</v>
      </c>
      <c r="G30" s="104">
        <f t="shared" si="0"/>
        <v>14.7742</v>
      </c>
      <c r="H30" s="103">
        <v>0.26740700000000217</v>
      </c>
      <c r="I30" s="104">
        <v>0.062220999999999915</v>
      </c>
      <c r="J30" s="104">
        <v>0.07133000000000006</v>
      </c>
      <c r="K30" s="195">
        <v>-0.002096</v>
      </c>
      <c r="L30" s="196">
        <f t="shared" si="1"/>
        <v>0.4630590000000022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2.75">
      <c r="A31" s="88"/>
      <c r="B31" s="101" t="s">
        <v>56</v>
      </c>
      <c r="C31" s="103">
        <v>23</v>
      </c>
      <c r="D31" s="104">
        <v>0</v>
      </c>
      <c r="E31" s="104">
        <v>0</v>
      </c>
      <c r="F31" s="195">
        <v>0</v>
      </c>
      <c r="G31" s="104">
        <f t="shared" si="0"/>
        <v>23</v>
      </c>
      <c r="H31" s="103">
        <v>6.929479000000001</v>
      </c>
      <c r="I31" s="104">
        <v>0</v>
      </c>
      <c r="J31" s="104">
        <v>0</v>
      </c>
      <c r="K31" s="195">
        <v>0</v>
      </c>
      <c r="L31" s="196">
        <f t="shared" si="1"/>
        <v>6.929479000000001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2.75">
      <c r="A32" s="88"/>
      <c r="B32" s="101" t="s">
        <v>57</v>
      </c>
      <c r="C32" s="103">
        <v>87.417</v>
      </c>
      <c r="D32" s="104">
        <v>13.652</v>
      </c>
      <c r="E32" s="104">
        <v>1.752521</v>
      </c>
      <c r="F32" s="195">
        <v>0</v>
      </c>
      <c r="G32" s="104">
        <f t="shared" si="0"/>
        <v>104.3987899</v>
      </c>
      <c r="H32" s="103">
        <v>31.841895</v>
      </c>
      <c r="I32" s="104">
        <v>11.024358999999999</v>
      </c>
      <c r="J32" s="104">
        <v>1.557499</v>
      </c>
      <c r="K32" s="195">
        <v>0</v>
      </c>
      <c r="L32" s="196">
        <f t="shared" si="1"/>
        <v>45.825502099999994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2.75">
      <c r="A33" s="88"/>
      <c r="B33" s="101" t="s">
        <v>58</v>
      </c>
      <c r="C33" s="103">
        <v>355.51</v>
      </c>
      <c r="D33" s="104">
        <v>94.18</v>
      </c>
      <c r="E33" s="104">
        <v>0</v>
      </c>
      <c r="F33" s="195">
        <v>0</v>
      </c>
      <c r="G33" s="104">
        <f t="shared" si="0"/>
        <v>449.69</v>
      </c>
      <c r="H33" s="103">
        <v>44.308043</v>
      </c>
      <c r="I33" s="104">
        <v>81.23097800000001</v>
      </c>
      <c r="J33" s="104">
        <v>-1.286935</v>
      </c>
      <c r="K33" s="195">
        <v>-1.267536</v>
      </c>
      <c r="L33" s="196">
        <f t="shared" si="1"/>
        <v>121.8263085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2.75">
      <c r="A34" s="88"/>
      <c r="B34" s="101" t="s">
        <v>59</v>
      </c>
      <c r="C34" s="103">
        <v>58.242285</v>
      </c>
      <c r="D34" s="104">
        <v>7.94</v>
      </c>
      <c r="E34" s="104">
        <v>0</v>
      </c>
      <c r="F34" s="195">
        <v>0</v>
      </c>
      <c r="G34" s="104">
        <f t="shared" si="0"/>
        <v>66.18228500000001</v>
      </c>
      <c r="H34" s="103">
        <v>42.933963000000006</v>
      </c>
      <c r="I34" s="104">
        <v>7.94</v>
      </c>
      <c r="J34" s="104">
        <v>0</v>
      </c>
      <c r="K34" s="195">
        <v>0</v>
      </c>
      <c r="L34" s="196">
        <f t="shared" si="1"/>
        <v>50.873963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2.75">
      <c r="A35" s="88"/>
      <c r="B35" s="101" t="s">
        <v>60</v>
      </c>
      <c r="C35" s="103">
        <v>2</v>
      </c>
      <c r="D35" s="104">
        <v>6</v>
      </c>
      <c r="E35" s="104">
        <v>0</v>
      </c>
      <c r="F35" s="195">
        <v>0</v>
      </c>
      <c r="G35" s="104">
        <f t="shared" si="0"/>
        <v>8</v>
      </c>
      <c r="H35" s="103">
        <v>0.874295</v>
      </c>
      <c r="I35" s="104">
        <v>6</v>
      </c>
      <c r="J35" s="104">
        <v>0</v>
      </c>
      <c r="K35" s="195">
        <v>0</v>
      </c>
      <c r="L35" s="196">
        <f t="shared" si="1"/>
        <v>6.874295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2.75">
      <c r="A36" s="88"/>
      <c r="B36" s="101" t="s">
        <v>61</v>
      </c>
      <c r="C36" s="103">
        <v>24.5</v>
      </c>
      <c r="D36" s="104">
        <v>0.83</v>
      </c>
      <c r="E36" s="104">
        <v>0</v>
      </c>
      <c r="F36" s="195">
        <v>0</v>
      </c>
      <c r="G36" s="104">
        <f t="shared" si="0"/>
        <v>25.33</v>
      </c>
      <c r="H36" s="103">
        <v>11.921769</v>
      </c>
      <c r="I36" s="104">
        <v>0.83</v>
      </c>
      <c r="J36" s="104">
        <v>0</v>
      </c>
      <c r="K36" s="195">
        <v>0</v>
      </c>
      <c r="L36" s="196">
        <f t="shared" si="1"/>
        <v>12.751769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2.75">
      <c r="A37" s="88"/>
      <c r="B37" s="101" t="s">
        <v>62</v>
      </c>
      <c r="C37" s="103">
        <v>0</v>
      </c>
      <c r="D37" s="104">
        <v>6.70733</v>
      </c>
      <c r="E37" s="104">
        <v>1.8908150000000001</v>
      </c>
      <c r="F37" s="195">
        <v>5.03876</v>
      </c>
      <c r="G37" s="104">
        <f t="shared" si="0"/>
        <v>15.3386385</v>
      </c>
      <c r="H37" s="103">
        <v>0</v>
      </c>
      <c r="I37" s="104">
        <v>5.794099</v>
      </c>
      <c r="J37" s="104">
        <v>1.576826</v>
      </c>
      <c r="K37" s="195">
        <v>3.982508</v>
      </c>
      <c r="L37" s="196">
        <f t="shared" si="1"/>
        <v>12.772576399999998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4.25">
      <c r="A38" s="88"/>
      <c r="B38" s="101" t="s">
        <v>289</v>
      </c>
      <c r="C38" s="103">
        <v>1.6</v>
      </c>
      <c r="D38" s="104">
        <v>6.67</v>
      </c>
      <c r="E38" s="104">
        <v>0</v>
      </c>
      <c r="F38" s="195">
        <v>0</v>
      </c>
      <c r="G38" s="104">
        <f t="shared" si="0"/>
        <v>8.27</v>
      </c>
      <c r="H38" s="103">
        <v>1.6</v>
      </c>
      <c r="I38" s="104">
        <v>6.67</v>
      </c>
      <c r="J38" s="104">
        <v>0</v>
      </c>
      <c r="K38" s="195">
        <v>0</v>
      </c>
      <c r="L38" s="196">
        <f t="shared" si="1"/>
        <v>8.27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</row>
    <row r="39" spans="1:41" ht="12.75">
      <c r="A39" s="88"/>
      <c r="B39" s="101" t="s">
        <v>63</v>
      </c>
      <c r="C39" s="103">
        <v>0</v>
      </c>
      <c r="D39" s="104">
        <v>108.163614</v>
      </c>
      <c r="E39" s="104">
        <v>8.163464</v>
      </c>
      <c r="F39" s="195">
        <v>28.286658000000003</v>
      </c>
      <c r="G39" s="104">
        <f t="shared" si="0"/>
        <v>151.9608536</v>
      </c>
      <c r="H39" s="103"/>
      <c r="I39" s="104"/>
      <c r="J39" s="104"/>
      <c r="K39" s="195"/>
      <c r="L39" s="196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4.25">
      <c r="A40" s="88"/>
      <c r="B40" s="101" t="s">
        <v>287</v>
      </c>
      <c r="C40" s="103">
        <v>0</v>
      </c>
      <c r="D40" s="104">
        <v>63.477076</v>
      </c>
      <c r="E40" s="104">
        <v>12.44</v>
      </c>
      <c r="F40" s="195">
        <v>27.06</v>
      </c>
      <c r="G40" s="104">
        <f t="shared" si="0"/>
        <v>114.173076</v>
      </c>
      <c r="H40" s="103"/>
      <c r="I40" s="104"/>
      <c r="J40" s="104"/>
      <c r="K40" s="195"/>
      <c r="L40" s="196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4.25">
      <c r="A41" s="88"/>
      <c r="B41" s="197" t="s">
        <v>288</v>
      </c>
      <c r="C41" s="103"/>
      <c r="D41" s="104"/>
      <c r="E41" s="104"/>
      <c r="F41" s="195"/>
      <c r="G41" s="104"/>
      <c r="H41" s="103">
        <v>0</v>
      </c>
      <c r="I41" s="104">
        <v>76.1</v>
      </c>
      <c r="J41" s="104">
        <v>5.9</v>
      </c>
      <c r="K41" s="195">
        <v>8.8</v>
      </c>
      <c r="L41" s="196">
        <f aca="true" t="shared" si="2" ref="L41:L60">H41+I41+J41*1.9+K41</f>
        <v>96.11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ht="12.75">
      <c r="A42" s="88"/>
      <c r="B42" s="101" t="s">
        <v>65</v>
      </c>
      <c r="C42" s="103">
        <v>236.93</v>
      </c>
      <c r="D42" s="104">
        <v>6.938387</v>
      </c>
      <c r="E42" s="104">
        <v>5.283</v>
      </c>
      <c r="F42" s="195">
        <v>0</v>
      </c>
      <c r="G42" s="104">
        <f aca="true" t="shared" si="3" ref="G42:G60">C42+D42+E42*1.9+F42</f>
        <v>253.906087</v>
      </c>
      <c r="H42" s="103">
        <v>119.10432499999999</v>
      </c>
      <c r="I42" s="104">
        <v>2.019214999999999</v>
      </c>
      <c r="J42" s="104">
        <v>1.839074</v>
      </c>
      <c r="K42" s="195">
        <v>-0.661727</v>
      </c>
      <c r="L42" s="196">
        <f t="shared" si="2"/>
        <v>123.95605359999999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4.25">
      <c r="A43" s="88"/>
      <c r="B43" s="101" t="s">
        <v>290</v>
      </c>
      <c r="C43" s="103">
        <v>0</v>
      </c>
      <c r="D43" s="104">
        <v>161</v>
      </c>
      <c r="E43" s="104">
        <v>5.059132999999999</v>
      </c>
      <c r="F43" s="195">
        <v>17.938000000000002</v>
      </c>
      <c r="G43" s="104">
        <f t="shared" si="3"/>
        <v>188.55035270000002</v>
      </c>
      <c r="H43" s="103">
        <v>0</v>
      </c>
      <c r="I43" s="104">
        <v>161</v>
      </c>
      <c r="J43" s="104">
        <v>5.059132999999999</v>
      </c>
      <c r="K43" s="195">
        <v>17.938000000000002</v>
      </c>
      <c r="L43" s="196">
        <f t="shared" si="2"/>
        <v>188.55035270000002</v>
      </c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2.75">
      <c r="A44" s="88"/>
      <c r="B44" s="101" t="s">
        <v>66</v>
      </c>
      <c r="C44" s="103">
        <v>556.61</v>
      </c>
      <c r="D44" s="104">
        <v>57.22</v>
      </c>
      <c r="E44" s="104">
        <v>14.43</v>
      </c>
      <c r="F44" s="195"/>
      <c r="G44" s="104">
        <f t="shared" si="3"/>
        <v>641.2470000000001</v>
      </c>
      <c r="H44" s="103">
        <v>21.944888999999876</v>
      </c>
      <c r="I44" s="104">
        <v>9.624834999999997</v>
      </c>
      <c r="J44" s="104">
        <v>3.6979970000000026</v>
      </c>
      <c r="K44" s="195">
        <v>-3.4513739999999995</v>
      </c>
      <c r="L44" s="196">
        <f t="shared" si="2"/>
        <v>35.14454429999988</v>
      </c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2.75">
      <c r="A45" s="88"/>
      <c r="B45" s="101" t="s">
        <v>67</v>
      </c>
      <c r="C45" s="103">
        <v>39.681177</v>
      </c>
      <c r="D45" s="104">
        <v>2.601242</v>
      </c>
      <c r="E45" s="104">
        <v>0.9075120000000001</v>
      </c>
      <c r="F45" s="195">
        <v>0</v>
      </c>
      <c r="G45" s="104">
        <f t="shared" si="3"/>
        <v>44.0066918</v>
      </c>
      <c r="H45" s="103">
        <v>11.513096999999998</v>
      </c>
      <c r="I45" s="104">
        <v>1.099255</v>
      </c>
      <c r="J45" s="104">
        <v>0.4802930000000001</v>
      </c>
      <c r="K45" s="195">
        <v>0</v>
      </c>
      <c r="L45" s="196">
        <f t="shared" si="2"/>
        <v>13.524908699999997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2.75">
      <c r="A46" s="88"/>
      <c r="B46" s="101" t="s">
        <v>68</v>
      </c>
      <c r="C46" s="103">
        <v>35.750301</v>
      </c>
      <c r="D46" s="104">
        <v>4.0130680000000005</v>
      </c>
      <c r="E46" s="104">
        <v>1.456429</v>
      </c>
      <c r="F46" s="195">
        <v>0</v>
      </c>
      <c r="G46" s="104">
        <f t="shared" si="3"/>
        <v>42.5305841</v>
      </c>
      <c r="H46" s="103">
        <v>7.473107999999996</v>
      </c>
      <c r="I46" s="104">
        <v>1.739185</v>
      </c>
      <c r="J46" s="104">
        <v>0.7843</v>
      </c>
      <c r="K46" s="195">
        <v>0</v>
      </c>
      <c r="L46" s="196">
        <f t="shared" si="2"/>
        <v>10.702462999999995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2.75">
      <c r="A47" s="88"/>
      <c r="B47" s="101" t="s">
        <v>69</v>
      </c>
      <c r="C47" s="103">
        <v>10.201416</v>
      </c>
      <c r="D47" s="104">
        <v>0</v>
      </c>
      <c r="E47" s="104">
        <v>0</v>
      </c>
      <c r="F47" s="195">
        <v>0</v>
      </c>
      <c r="G47" s="104">
        <f t="shared" si="3"/>
        <v>10.201416</v>
      </c>
      <c r="H47" s="103">
        <v>3.561242</v>
      </c>
      <c r="I47" s="104">
        <v>0</v>
      </c>
      <c r="J47" s="104">
        <v>0</v>
      </c>
      <c r="K47" s="195">
        <v>0</v>
      </c>
      <c r="L47" s="196">
        <f t="shared" si="2"/>
        <v>3.561242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2.75">
      <c r="A48" s="88"/>
      <c r="B48" s="101" t="s">
        <v>70</v>
      </c>
      <c r="C48" s="103">
        <v>7.271899</v>
      </c>
      <c r="D48" s="104">
        <v>1.955073</v>
      </c>
      <c r="E48" s="104">
        <v>0.176621</v>
      </c>
      <c r="F48" s="195">
        <v>0</v>
      </c>
      <c r="G48" s="104">
        <f t="shared" si="3"/>
        <v>9.5625519</v>
      </c>
      <c r="H48" s="103">
        <v>3.5471020000000006</v>
      </c>
      <c r="I48" s="104">
        <v>1.955073</v>
      </c>
      <c r="J48" s="104">
        <v>0.087214</v>
      </c>
      <c r="K48" s="195">
        <v>0</v>
      </c>
      <c r="L48" s="196">
        <f t="shared" si="2"/>
        <v>5.667881600000001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2.75">
      <c r="A49" s="88"/>
      <c r="B49" s="101" t="s">
        <v>71</v>
      </c>
      <c r="C49" s="103">
        <v>27.433944</v>
      </c>
      <c r="D49" s="104">
        <v>11.953824000000001</v>
      </c>
      <c r="E49" s="104">
        <v>1.266002</v>
      </c>
      <c r="F49" s="195">
        <v>0</v>
      </c>
      <c r="G49" s="104">
        <f t="shared" si="3"/>
        <v>41.7931718</v>
      </c>
      <c r="H49" s="103">
        <v>5.690626000000002</v>
      </c>
      <c r="I49" s="104">
        <v>1.316415000000001</v>
      </c>
      <c r="J49" s="104">
        <v>0.1249309999999999</v>
      </c>
      <c r="K49" s="195">
        <v>0</v>
      </c>
      <c r="L49" s="196">
        <f t="shared" si="2"/>
        <v>7.244409900000003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4.25">
      <c r="A50" s="88"/>
      <c r="B50" s="101" t="s">
        <v>291</v>
      </c>
      <c r="C50" s="103">
        <v>58.14600000000001</v>
      </c>
      <c r="D50" s="104">
        <v>4.99</v>
      </c>
      <c r="E50" s="104">
        <v>1.651</v>
      </c>
      <c r="F50" s="195">
        <v>0</v>
      </c>
      <c r="G50" s="104">
        <f t="shared" si="3"/>
        <v>66.2729</v>
      </c>
      <c r="H50" s="103">
        <v>17.950604000000013</v>
      </c>
      <c r="I50" s="104">
        <v>1.9206699999999999</v>
      </c>
      <c r="J50" s="104">
        <v>0.6760269999999999</v>
      </c>
      <c r="K50" s="195">
        <v>0</v>
      </c>
      <c r="L50" s="196">
        <f t="shared" si="2"/>
        <v>21.155725300000014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4.25">
      <c r="A51" s="88"/>
      <c r="B51" s="101" t="s">
        <v>292</v>
      </c>
      <c r="C51" s="103">
        <v>230.57</v>
      </c>
      <c r="D51" s="104">
        <v>1325.704</v>
      </c>
      <c r="E51" s="104">
        <v>31.613999999999997</v>
      </c>
      <c r="F51" s="195">
        <v>1.6</v>
      </c>
      <c r="G51" s="104">
        <f t="shared" si="3"/>
        <v>1617.9406</v>
      </c>
      <c r="H51" s="103">
        <v>92.08027499999997</v>
      </c>
      <c r="I51" s="104">
        <v>1162.614265</v>
      </c>
      <c r="J51" s="104">
        <v>31.613999999999997</v>
      </c>
      <c r="K51" s="195">
        <v>-2.2872609999999995</v>
      </c>
      <c r="L51" s="196">
        <f t="shared" si="2"/>
        <v>1312.4738790000001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2.75">
      <c r="A52" s="88"/>
      <c r="B52" s="101" t="s">
        <v>73</v>
      </c>
      <c r="C52" s="103">
        <v>2.74</v>
      </c>
      <c r="D52" s="104">
        <v>12.86</v>
      </c>
      <c r="E52" s="104">
        <v>0.051</v>
      </c>
      <c r="F52" s="195">
        <v>0</v>
      </c>
      <c r="G52" s="104">
        <f t="shared" si="3"/>
        <v>15.6969</v>
      </c>
      <c r="H52" s="103">
        <v>1.5824170000000002</v>
      </c>
      <c r="I52" s="104">
        <v>12.86</v>
      </c>
      <c r="J52" s="104">
        <v>0.038076</v>
      </c>
      <c r="K52" s="195">
        <v>-0.018894</v>
      </c>
      <c r="L52" s="196">
        <f t="shared" si="2"/>
        <v>14.4958674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2.75">
      <c r="A53" s="88"/>
      <c r="B53" s="101" t="s">
        <v>74</v>
      </c>
      <c r="C53" s="103">
        <v>78.626958</v>
      </c>
      <c r="D53" s="104">
        <v>4</v>
      </c>
      <c r="E53" s="104">
        <v>2.972</v>
      </c>
      <c r="F53" s="195">
        <v>0</v>
      </c>
      <c r="G53" s="104">
        <f t="shared" si="3"/>
        <v>88.273758</v>
      </c>
      <c r="H53" s="103">
        <v>13.971543000000025</v>
      </c>
      <c r="I53" s="104">
        <v>0.1833130000000005</v>
      </c>
      <c r="J53" s="104">
        <v>0.531628</v>
      </c>
      <c r="K53" s="195">
        <v>0</v>
      </c>
      <c r="L53" s="196">
        <f t="shared" si="2"/>
        <v>15.164949200000025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2.75">
      <c r="A54" s="88"/>
      <c r="B54" s="101" t="s">
        <v>75</v>
      </c>
      <c r="C54" s="103">
        <v>0.8867</v>
      </c>
      <c r="D54" s="104">
        <v>2.566</v>
      </c>
      <c r="E54" s="104">
        <v>0</v>
      </c>
      <c r="F54" s="195">
        <v>0</v>
      </c>
      <c r="G54" s="104">
        <f t="shared" si="3"/>
        <v>3.4527</v>
      </c>
      <c r="H54" s="103">
        <v>0.681611</v>
      </c>
      <c r="I54" s="104">
        <v>2.447052</v>
      </c>
      <c r="J54" s="104">
        <v>0</v>
      </c>
      <c r="K54" s="195">
        <v>0</v>
      </c>
      <c r="L54" s="196">
        <f t="shared" si="2"/>
        <v>3.1286629999999995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2.75">
      <c r="A55" s="88"/>
      <c r="B55" s="101" t="s">
        <v>76</v>
      </c>
      <c r="C55" s="103">
        <v>166.503324</v>
      </c>
      <c r="D55" s="104">
        <v>26.886118</v>
      </c>
      <c r="E55" s="104">
        <v>4.224816000000001</v>
      </c>
      <c r="F55" s="195">
        <v>0</v>
      </c>
      <c r="G55" s="104">
        <f t="shared" si="3"/>
        <v>201.4165924</v>
      </c>
      <c r="H55" s="103">
        <v>87.427697</v>
      </c>
      <c r="I55" s="104">
        <v>10.952395000000001</v>
      </c>
      <c r="J55" s="104">
        <v>1.5996609999999998</v>
      </c>
      <c r="K55" s="195">
        <v>0</v>
      </c>
      <c r="L55" s="196">
        <f t="shared" si="2"/>
        <v>101.4194479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2.75">
      <c r="A56" s="88"/>
      <c r="B56" s="101" t="s">
        <v>77</v>
      </c>
      <c r="C56" s="103">
        <v>9.3</v>
      </c>
      <c r="D56" s="104">
        <v>0</v>
      </c>
      <c r="E56" s="104">
        <v>0</v>
      </c>
      <c r="F56" s="195">
        <v>0</v>
      </c>
      <c r="G56" s="104">
        <f t="shared" si="3"/>
        <v>9.3</v>
      </c>
      <c r="H56" s="103">
        <v>2.919213</v>
      </c>
      <c r="I56" s="104">
        <v>0</v>
      </c>
      <c r="J56" s="104">
        <v>0</v>
      </c>
      <c r="K56" s="195">
        <v>0</v>
      </c>
      <c r="L56" s="196">
        <f t="shared" si="2"/>
        <v>2.919213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ht="12.75">
      <c r="A57" s="88"/>
      <c r="B57" s="101" t="s">
        <v>78</v>
      </c>
      <c r="C57" s="103">
        <v>54.953</v>
      </c>
      <c r="D57" s="104">
        <v>2.162</v>
      </c>
      <c r="E57" s="104">
        <v>1.09</v>
      </c>
      <c r="F57" s="195">
        <v>0</v>
      </c>
      <c r="G57" s="104">
        <f t="shared" si="3"/>
        <v>59.186</v>
      </c>
      <c r="H57" s="103">
        <v>11.381555000000006</v>
      </c>
      <c r="I57" s="104">
        <v>0.09855100000000006</v>
      </c>
      <c r="J57" s="104">
        <v>0.01733100000000043</v>
      </c>
      <c r="K57" s="195">
        <v>0</v>
      </c>
      <c r="L57" s="196">
        <f t="shared" si="2"/>
        <v>11.513034900000008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2.75">
      <c r="A58" s="88"/>
      <c r="B58" s="101" t="s">
        <v>79</v>
      </c>
      <c r="C58" s="103">
        <v>42.113896999999994</v>
      </c>
      <c r="D58" s="104">
        <v>3.2192410000000002</v>
      </c>
      <c r="E58" s="104">
        <v>0.360622</v>
      </c>
      <c r="F58" s="195">
        <v>0</v>
      </c>
      <c r="G58" s="104">
        <f t="shared" si="3"/>
        <v>46.01831979999999</v>
      </c>
      <c r="H58" s="103">
        <v>16.401600999999992</v>
      </c>
      <c r="I58" s="104">
        <v>3.18114</v>
      </c>
      <c r="J58" s="104">
        <v>0.335787</v>
      </c>
      <c r="K58" s="195">
        <v>-0.004317</v>
      </c>
      <c r="L58" s="196">
        <f t="shared" si="2"/>
        <v>20.21641929999999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2.75">
      <c r="A59" s="88"/>
      <c r="B59" s="101" t="s">
        <v>80</v>
      </c>
      <c r="C59" s="103">
        <v>33.28</v>
      </c>
      <c r="D59" s="104">
        <v>55.49714999999999</v>
      </c>
      <c r="E59" s="104">
        <v>6.704053999999999</v>
      </c>
      <c r="F59" s="195">
        <v>0</v>
      </c>
      <c r="G59" s="104">
        <f t="shared" si="3"/>
        <v>101.51485259999998</v>
      </c>
      <c r="H59" s="103">
        <v>23.382603000000003</v>
      </c>
      <c r="I59" s="104">
        <v>55.49714999999999</v>
      </c>
      <c r="J59" s="104">
        <v>6.704053999999999</v>
      </c>
      <c r="K59" s="195">
        <v>0</v>
      </c>
      <c r="L59" s="196">
        <f t="shared" si="2"/>
        <v>91.6174556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</row>
    <row r="60" spans="1:41" ht="12.75">
      <c r="A60" s="88"/>
      <c r="B60" s="101" t="s">
        <v>81</v>
      </c>
      <c r="C60" s="103">
        <v>69.6</v>
      </c>
      <c r="D60" s="104">
        <v>193.085405</v>
      </c>
      <c r="E60" s="104">
        <v>37.740176000000005</v>
      </c>
      <c r="F60" s="195">
        <v>45.936117</v>
      </c>
      <c r="G60" s="104">
        <f t="shared" si="3"/>
        <v>380.32785640000003</v>
      </c>
      <c r="H60" s="103">
        <v>34.329829999999994</v>
      </c>
      <c r="I60" s="104">
        <v>171.36166</v>
      </c>
      <c r="J60" s="104">
        <v>34.661368</v>
      </c>
      <c r="K60" s="195">
        <v>37.421349000000006</v>
      </c>
      <c r="L60" s="196">
        <f t="shared" si="2"/>
        <v>308.9694382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</row>
    <row r="61" spans="1:41" ht="13.5" thickBot="1">
      <c r="A61" s="88"/>
      <c r="B61" s="198" t="s">
        <v>136</v>
      </c>
      <c r="C61" s="199">
        <f aca="true" t="shared" si="4" ref="C61:L61">SUM(C8:C60)</f>
        <v>3891.7965469999995</v>
      </c>
      <c r="D61" s="200">
        <f t="shared" si="4"/>
        <v>2840.916790999999</v>
      </c>
      <c r="E61" s="200">
        <f t="shared" si="4"/>
        <v>188.78619500000002</v>
      </c>
      <c r="F61" s="201">
        <f t="shared" si="4"/>
        <v>191.14733999999999</v>
      </c>
      <c r="G61" s="200">
        <f t="shared" si="4"/>
        <v>7282.5544485</v>
      </c>
      <c r="H61" s="199">
        <f t="shared" si="4"/>
        <v>1230.4958419999998</v>
      </c>
      <c r="I61" s="199">
        <f t="shared" si="4"/>
        <v>2084.8129919999997</v>
      </c>
      <c r="J61" s="199">
        <f t="shared" si="4"/>
        <v>124.00026199999999</v>
      </c>
      <c r="K61" s="199">
        <f t="shared" si="4"/>
        <v>121.42682900000001</v>
      </c>
      <c r="L61" s="202">
        <f t="shared" si="4"/>
        <v>3672.3361607999996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ht="12.75">
      <c r="A62" s="88"/>
      <c r="B62" s="29"/>
      <c r="C62" s="29"/>
      <c r="D62" s="29"/>
      <c r="E62" s="29"/>
      <c r="F62" s="29"/>
      <c r="G62" s="29"/>
      <c r="H62" s="29"/>
      <c r="I62" s="104"/>
      <c r="J62" s="104"/>
      <c r="K62" s="104"/>
      <c r="L62" s="104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2.75">
      <c r="A63" s="88"/>
      <c r="B63" s="98" t="s">
        <v>137</v>
      </c>
      <c r="C63" s="99"/>
      <c r="D63" s="99"/>
      <c r="E63" s="99"/>
      <c r="F63" s="99"/>
      <c r="G63" s="99"/>
      <c r="H63" s="29"/>
      <c r="I63" s="104"/>
      <c r="J63" s="104"/>
      <c r="K63" s="104"/>
      <c r="L63" s="104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2.75">
      <c r="A64" s="88"/>
      <c r="B64" s="98" t="s">
        <v>367</v>
      </c>
      <c r="C64" s="99"/>
      <c r="D64" s="99"/>
      <c r="E64" s="99"/>
      <c r="F64" s="99"/>
      <c r="G64" s="99"/>
      <c r="H64" s="29"/>
      <c r="I64" s="104"/>
      <c r="J64" s="104"/>
      <c r="K64" s="104"/>
      <c r="L64" s="104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2.75">
      <c r="A65" s="88"/>
      <c r="B65" s="98" t="s">
        <v>368</v>
      </c>
      <c r="C65" s="99"/>
      <c r="D65" s="99"/>
      <c r="E65" s="99"/>
      <c r="F65" s="99"/>
      <c r="G65" s="99"/>
      <c r="H65" s="29"/>
      <c r="I65" s="104"/>
      <c r="J65" s="104"/>
      <c r="K65" s="104"/>
      <c r="L65" s="104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ht="12.75">
      <c r="A66" s="88"/>
      <c r="B66" s="98" t="s">
        <v>369</v>
      </c>
      <c r="C66" s="88"/>
      <c r="D66" s="88"/>
      <c r="E66" s="88"/>
      <c r="F66" s="88"/>
      <c r="G66" s="88"/>
      <c r="H66" s="29"/>
      <c r="I66" s="104"/>
      <c r="J66" s="104"/>
      <c r="K66" s="104"/>
      <c r="L66" s="104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2.75">
      <c r="A67" s="88"/>
      <c r="B67" s="98" t="s">
        <v>370</v>
      </c>
      <c r="C67" s="88"/>
      <c r="D67" s="88"/>
      <c r="E67" s="88"/>
      <c r="F67" s="88"/>
      <c r="G67" s="88"/>
      <c r="H67" s="29"/>
      <c r="I67" s="104"/>
      <c r="J67" s="104"/>
      <c r="K67" s="104"/>
      <c r="L67" s="104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2.75">
      <c r="A68" s="88"/>
      <c r="B68" s="88"/>
      <c r="C68" s="88"/>
      <c r="D68" s="88"/>
      <c r="E68" s="88"/>
      <c r="F68" s="88"/>
      <c r="G68" s="88"/>
      <c r="H68" s="29"/>
      <c r="I68" s="104"/>
      <c r="J68" s="104"/>
      <c r="K68" s="104"/>
      <c r="L68" s="104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2.75">
      <c r="A69" s="88"/>
      <c r="B69" s="98" t="s">
        <v>138</v>
      </c>
      <c r="C69" s="88"/>
      <c r="D69" s="88"/>
      <c r="E69" s="88"/>
      <c r="F69" s="88"/>
      <c r="G69" s="88"/>
      <c r="H69" s="29"/>
      <c r="I69" s="104"/>
      <c r="J69" s="104"/>
      <c r="K69" s="104"/>
      <c r="L69" s="104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2.75">
      <c r="A70" s="88"/>
      <c r="B70" s="98" t="s">
        <v>139</v>
      </c>
      <c r="C70" s="88"/>
      <c r="D70" s="88"/>
      <c r="E70" s="88"/>
      <c r="F70" s="88"/>
      <c r="G70" s="88"/>
      <c r="H70" s="29"/>
      <c r="I70" s="104"/>
      <c r="J70" s="104"/>
      <c r="K70" s="104"/>
      <c r="L70" s="104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2.75">
      <c r="A71" s="88"/>
      <c r="B71" s="98" t="s">
        <v>140</v>
      </c>
      <c r="C71" s="88"/>
      <c r="D71" s="88"/>
      <c r="E71" s="88"/>
      <c r="F71" s="88"/>
      <c r="G71" s="88"/>
      <c r="H71" s="29"/>
      <c r="I71" s="104"/>
      <c r="J71" s="104"/>
      <c r="K71" s="104"/>
      <c r="L71" s="104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2.75">
      <c r="A72" s="88"/>
      <c r="B72" s="98" t="s">
        <v>141</v>
      </c>
      <c r="C72" s="88"/>
      <c r="D72" s="88"/>
      <c r="E72" s="88"/>
      <c r="F72" s="88"/>
      <c r="G72" s="88"/>
      <c r="H72" s="29"/>
      <c r="I72" s="104"/>
      <c r="J72" s="104"/>
      <c r="K72" s="104"/>
      <c r="L72" s="104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</row>
    <row r="73" spans="1:41" ht="12.75">
      <c r="A73" s="88"/>
      <c r="B73" s="98" t="s">
        <v>142</v>
      </c>
      <c r="C73" s="88"/>
      <c r="D73" s="88"/>
      <c r="E73" s="88"/>
      <c r="F73" s="88"/>
      <c r="G73" s="88"/>
      <c r="H73" s="29"/>
      <c r="I73" s="104"/>
      <c r="J73" s="104"/>
      <c r="K73" s="104"/>
      <c r="L73" s="104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</row>
    <row r="74" spans="1:41" ht="12.75">
      <c r="A74" s="88"/>
      <c r="B74" s="98" t="s">
        <v>143</v>
      </c>
      <c r="C74" s="88"/>
      <c r="D74" s="88"/>
      <c r="E74" s="88"/>
      <c r="F74" s="88"/>
      <c r="G74" s="88"/>
      <c r="H74" s="29"/>
      <c r="I74" s="104"/>
      <c r="J74" s="104"/>
      <c r="K74" s="104"/>
      <c r="L74" s="104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</row>
    <row r="75" spans="1:41" ht="12.75">
      <c r="A75" s="88"/>
      <c r="B75" s="98" t="s">
        <v>144</v>
      </c>
      <c r="C75" s="88"/>
      <c r="D75" s="88"/>
      <c r="E75" s="88"/>
      <c r="F75" s="88"/>
      <c r="G75" s="88"/>
      <c r="H75" s="29"/>
      <c r="I75" s="104"/>
      <c r="J75" s="104"/>
      <c r="K75" s="104"/>
      <c r="L75" s="104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</row>
    <row r="76" spans="1:41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</row>
    <row r="77" spans="1:4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</row>
    <row r="78" spans="1:4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</row>
    <row r="79" spans="1:4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</row>
    <row r="80" spans="1:4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</row>
    <row r="81" spans="1:4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</row>
    <row r="82" spans="1:4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</row>
    <row r="83" spans="1:4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</row>
    <row r="84" spans="1:4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spans="1:4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</row>
    <row r="86" spans="1:4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</row>
    <row r="87" spans="1:4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</row>
    <row r="88" spans="1:4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</row>
    <row r="89" spans="1:4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</row>
    <row r="90" spans="1:4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</row>
    <row r="91" spans="1:4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</row>
    <row r="92" spans="1:4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</row>
    <row r="93" spans="1:4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</row>
    <row r="94" spans="1:41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</row>
    <row r="95" spans="1:4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</row>
    <row r="96" spans="1:4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</row>
    <row r="97" spans="1:4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</row>
    <row r="98" spans="1:41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</row>
    <row r="99" spans="1:4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</row>
    <row r="100" spans="1:41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</row>
    <row r="101" spans="1:41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</row>
    <row r="102" spans="1:41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</row>
    <row r="103" spans="1:4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</row>
    <row r="104" spans="1:41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</row>
    <row r="105" spans="1:41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</row>
    <row r="106" spans="1:41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</row>
    <row r="107" spans="1:41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</row>
    <row r="108" spans="1:41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</row>
    <row r="109" spans="1:41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</row>
    <row r="110" spans="1:41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</row>
    <row r="111" spans="1:41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</row>
    <row r="112" spans="1:41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</row>
    <row r="113" spans="1:41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</row>
    <row r="114" spans="1:41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</row>
    <row r="115" spans="1:41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</row>
    <row r="116" spans="1:41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</row>
    <row r="117" spans="1:41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</row>
    <row r="118" spans="1:41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</row>
    <row r="119" spans="1:41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</row>
    <row r="120" spans="1:41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</row>
    <row r="121" spans="1:41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</row>
    <row r="122" spans="1:41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</row>
    <row r="123" spans="1:41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</row>
    <row r="124" spans="1:41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</row>
    <row r="125" spans="1:41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</row>
    <row r="126" spans="1:41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</row>
    <row r="127" spans="1:41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</row>
    <row r="128" spans="1:41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</row>
    <row r="129" spans="1:41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</row>
    <row r="130" spans="1:41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</row>
    <row r="131" spans="1:41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</row>
    <row r="132" spans="1:41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</row>
    <row r="133" spans="1:41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</row>
    <row r="134" spans="1:41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</row>
    <row r="135" spans="1:41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</row>
    <row r="136" spans="1:41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</row>
    <row r="137" spans="1:41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</row>
    <row r="138" spans="1:41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</row>
    <row r="139" spans="1:41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</row>
    <row r="140" spans="1:41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</row>
    <row r="141" spans="1:41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</row>
    <row r="142" spans="1:41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</row>
    <row r="143" spans="1:41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</row>
    <row r="144" spans="1:41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</row>
    <row r="145" spans="1:41" ht="12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</row>
    <row r="146" spans="1:41" ht="12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</row>
    <row r="147" spans="1:41" ht="12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</row>
    <row r="148" spans="1:41" ht="12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</row>
    <row r="149" spans="1:41" ht="12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</row>
    <row r="150" spans="1:41" ht="12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</row>
    <row r="151" spans="1:41" ht="12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</row>
    <row r="152" spans="1:41" ht="12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</row>
    <row r="153" spans="1:41" ht="12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</row>
    <row r="154" spans="1:41" ht="12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</row>
    <row r="155" spans="1:41" ht="12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</row>
    <row r="156" spans="1:41" ht="12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</row>
    <row r="157" spans="1:41" ht="12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</row>
    <row r="158" spans="1:41" ht="12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</row>
    <row r="159" spans="1:41" ht="12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</row>
    <row r="160" spans="1:41" ht="12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</row>
    <row r="161" spans="1:41" ht="12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</row>
    <row r="162" spans="1:41" ht="12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</row>
    <row r="163" spans="1:41" ht="12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</row>
    <row r="164" spans="1:41" ht="12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</row>
    <row r="165" spans="1:41" ht="12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</row>
    <row r="166" spans="1:41" ht="12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</row>
    <row r="167" spans="1:41" ht="12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</row>
    <row r="168" spans="1:41" ht="12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</row>
    <row r="169" spans="1:41" ht="12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</row>
    <row r="170" spans="1:41" ht="12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</row>
    <row r="171" spans="1:41" ht="12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</row>
    <row r="172" spans="1:41" ht="12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</row>
    <row r="173" spans="1:41" ht="12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</row>
    <row r="174" spans="1:41" ht="12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</row>
    <row r="175" spans="1:41" ht="12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</row>
    <row r="176" spans="1:41" ht="12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</row>
    <row r="177" spans="1:41" ht="12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</row>
    <row r="178" spans="1:41" ht="12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</row>
    <row r="179" spans="1:41" ht="12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</row>
    <row r="180" spans="1:41" ht="12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</row>
    <row r="181" spans="1:41" ht="12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</row>
    <row r="182" spans="1:41" ht="12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</row>
    <row r="183" spans="1:41" ht="12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</row>
    <row r="184" spans="1:41" ht="12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</row>
    <row r="185" spans="1:41" ht="12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</row>
    <row r="186" spans="1:41" ht="12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</row>
    <row r="187" spans="1:41" ht="12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</row>
    <row r="188" spans="1:41" ht="12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</row>
    <row r="189" spans="1:41" ht="12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</row>
    <row r="190" spans="1:41" ht="12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</row>
    <row r="191" spans="1:41" ht="12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</row>
    <row r="192" spans="1:41" ht="12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</row>
    <row r="193" spans="1:41" ht="12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</row>
    <row r="194" spans="1:41" ht="12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</row>
    <row r="195" spans="1:41" ht="12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</row>
    <row r="196" spans="1:41" ht="12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</row>
    <row r="197" spans="1:41" ht="12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</row>
    <row r="198" spans="1:41" ht="12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</row>
    <row r="199" spans="1:41" ht="12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</row>
    <row r="200" spans="1:41" ht="12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</row>
    <row r="201" spans="1:41" ht="12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</row>
    <row r="202" spans="1:41" ht="12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</row>
    <row r="203" spans="1:41" ht="12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</row>
    <row r="204" spans="1:41" ht="12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</row>
    <row r="205" spans="1:41" ht="12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</row>
    <row r="206" spans="1:41" ht="12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</row>
    <row r="207" spans="1:41" ht="12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</row>
    <row r="208" spans="1:41" ht="12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</row>
    <row r="209" spans="1:41" ht="12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</row>
    <row r="210" spans="1:41" ht="12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</row>
    <row r="211" spans="1:41" ht="12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</row>
    <row r="212" spans="1:41" ht="12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</row>
    <row r="213" spans="1:41" ht="12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</row>
    <row r="214" spans="1:41" ht="12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</row>
    <row r="215" spans="1:41" ht="12.7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</row>
    <row r="216" spans="1:41" ht="12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</row>
    <row r="217" spans="1:41" ht="12.7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</row>
    <row r="218" spans="1:41" ht="12.7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</row>
    <row r="219" spans="1:41" ht="12.7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</row>
    <row r="220" spans="1:41" ht="12.7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</row>
    <row r="221" spans="1:41" ht="12.7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</row>
    <row r="222" spans="1:41" ht="12.7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</row>
    <row r="223" spans="1:41" ht="12.7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</row>
    <row r="224" spans="1:41" ht="12.7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</row>
    <row r="225" spans="1:41" ht="12.7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</row>
    <row r="226" spans="1:41" ht="12.7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</row>
    <row r="227" spans="1:41" ht="12.75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</row>
    <row r="228" spans="1:41" ht="12.75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</row>
    <row r="229" spans="1:41" ht="12.7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</row>
    <row r="230" spans="1:41" ht="12.75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</row>
    <row r="231" spans="1:41" ht="12.75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</row>
    <row r="232" spans="1:41" ht="12.75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</row>
    <row r="233" spans="1:41" ht="12.75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</row>
    <row r="234" spans="1:41" ht="12.7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</row>
    <row r="235" spans="1:41" ht="12.75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</row>
    <row r="236" spans="1:41" ht="12.75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</row>
    <row r="237" spans="1:41" ht="12.75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</row>
    <row r="238" spans="1:41" ht="12.75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</row>
    <row r="239" spans="1:41" ht="12.75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</row>
    <row r="240" spans="1:41" ht="12.75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</row>
    <row r="241" spans="1:41" ht="12.75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</row>
    <row r="242" spans="1:41" ht="12.75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</row>
    <row r="243" spans="1:41" ht="12.75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</row>
    <row r="244" spans="1:41" ht="12.75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</row>
    <row r="245" spans="1:41" ht="12.75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</row>
    <row r="246" spans="1:41" ht="12.75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</row>
    <row r="247" spans="1:41" ht="12.75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</row>
    <row r="248" spans="1:41" ht="12.7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</row>
    <row r="249" spans="1:41" ht="12.75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</row>
    <row r="250" spans="1:41" ht="12.75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</row>
    <row r="251" spans="1:41" ht="12.75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</row>
    <row r="252" spans="1:41" ht="12.75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</row>
    <row r="253" spans="1:41" ht="12.75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</row>
    <row r="254" spans="1:41" ht="12.75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</row>
    <row r="255" spans="1:41" ht="12.75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</row>
    <row r="256" spans="1:41" ht="12.75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</row>
    <row r="257" spans="1:41" ht="12.75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</row>
    <row r="258" spans="1:41" ht="12.75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</row>
    <row r="259" spans="1:41" ht="12.75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</row>
    <row r="260" spans="1:41" ht="12.75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</row>
    <row r="261" spans="1:41" ht="12.75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</row>
    <row r="262" spans="1:41" ht="12.75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</row>
    <row r="263" spans="1:41" ht="12.75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</row>
    <row r="264" spans="1:41" ht="12.75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</row>
    <row r="265" spans="1:41" ht="12.7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</row>
    <row r="266" spans="1:41" ht="12.75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</row>
    <row r="267" spans="1:41" ht="12.7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</row>
    <row r="268" spans="1:41" ht="12.75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</row>
    <row r="269" spans="1:41" ht="12.75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</row>
    <row r="270" spans="1:41" ht="12.75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</row>
    <row r="271" spans="1:41" ht="12.75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</row>
    <row r="272" spans="1:41" ht="12.75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</row>
    <row r="273" spans="1:41" ht="12.75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</row>
    <row r="274" spans="1:41" ht="12.75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</row>
    <row r="275" spans="1:41" ht="12.75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</row>
    <row r="276" spans="1:41" ht="12.75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</row>
    <row r="277" spans="1:41" ht="12.75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</row>
    <row r="278" spans="1:41" ht="12.75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</row>
    <row r="279" spans="1:41" ht="12.75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</row>
    <row r="280" spans="1:41" ht="12.75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</row>
    <row r="281" spans="1:41" ht="12.75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</row>
    <row r="282" spans="1:41" ht="12.75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</row>
    <row r="283" spans="1:41" ht="12.75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</row>
    <row r="284" spans="1:41" ht="12.75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</row>
    <row r="285" spans="1:41" ht="12.75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</row>
    <row r="286" spans="1:41" ht="12.75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</row>
    <row r="287" spans="1:41" ht="12.75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</row>
    <row r="288" spans="1:41" ht="12.75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</row>
    <row r="289" spans="1:41" ht="12.75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</row>
    <row r="290" spans="1:41" ht="12.75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</row>
    <row r="291" spans="1:41" ht="12.75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</row>
    <row r="292" spans="1:41" ht="12.75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</row>
    <row r="293" spans="1:41" ht="12.75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</row>
    <row r="294" spans="1:41" ht="12.75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</row>
    <row r="295" spans="1:41" ht="12.75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</row>
    <row r="296" spans="1:41" ht="12.75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</row>
    <row r="297" spans="1:41" ht="12.75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</row>
    <row r="298" spans="1:41" ht="12.75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</row>
    <row r="299" spans="1:41" ht="12.75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</row>
    <row r="300" spans="1:41" ht="12.75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</row>
  </sheetData>
  <mergeCells count="1">
    <mergeCell ref="B1:I1"/>
  </mergeCells>
  <printOptions horizontalCentered="1"/>
  <pageMargins left="0.7480314960629921" right="0.39" top="0.72" bottom="0.984251968503937" header="0.5118110236220472" footer="0.5118110236220472"/>
  <pageSetup fitToHeight="1" fitToWidth="1" horizontalDpi="360" verticalDpi="360" orientation="portrait" scale="58" r:id="rId2"/>
  <colBreaks count="1" manualBreakCount="1">
    <brk id="13" max="29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4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6.8515625" style="5" customWidth="1"/>
    <col min="3" max="4" width="13.00390625" style="5" bestFit="1" customWidth="1"/>
    <col min="5" max="6" width="12.00390625" style="5" bestFit="1" customWidth="1"/>
    <col min="7" max="7" width="17.00390625" style="5" customWidth="1"/>
    <col min="8" max="8" width="11.421875" style="5" customWidth="1"/>
    <col min="9" max="9" width="3.140625" style="5" customWidth="1"/>
    <col min="10" max="16384" width="11.421875" style="5" customWidth="1"/>
  </cols>
  <sheetData>
    <row r="1" spans="1:37" ht="49.5" customHeight="1">
      <c r="A1" s="88"/>
      <c r="B1" s="276" t="s">
        <v>373</v>
      </c>
      <c r="C1" s="276"/>
      <c r="D1" s="276"/>
      <c r="E1" s="276"/>
      <c r="F1" s="276"/>
      <c r="G1" s="276"/>
      <c r="H1" s="276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3" ht="13.5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8.75">
      <c r="A5" s="88"/>
      <c r="B5" s="206" t="s">
        <v>198</v>
      </c>
      <c r="C5" s="185" t="s">
        <v>3</v>
      </c>
      <c r="D5" s="185" t="s">
        <v>4</v>
      </c>
      <c r="E5" s="185" t="s">
        <v>5</v>
      </c>
      <c r="F5" s="185" t="s">
        <v>25</v>
      </c>
      <c r="G5" s="185" t="s">
        <v>375</v>
      </c>
      <c r="H5" s="207" t="s">
        <v>376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8.75">
      <c r="A6" s="88"/>
      <c r="B6" s="93"/>
      <c r="C6" s="205" t="s">
        <v>377</v>
      </c>
      <c r="D6" s="205" t="s">
        <v>378</v>
      </c>
      <c r="E6" s="205" t="s">
        <v>7</v>
      </c>
      <c r="F6" s="205" t="s">
        <v>377</v>
      </c>
      <c r="G6" s="205" t="s">
        <v>379</v>
      </c>
      <c r="H6" s="20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12.75">
      <c r="A7" s="88"/>
      <c r="B7" s="203" t="s">
        <v>372</v>
      </c>
      <c r="C7" s="96">
        <v>4.06</v>
      </c>
      <c r="D7" s="96">
        <v>0.49</v>
      </c>
      <c r="E7" s="96">
        <v>0.156</v>
      </c>
      <c r="F7" s="96">
        <v>0</v>
      </c>
      <c r="G7" s="96">
        <v>4.8464</v>
      </c>
      <c r="H7" s="209">
        <v>2002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 ht="12.75">
      <c r="A8" s="88"/>
      <c r="B8" s="204" t="s">
        <v>157</v>
      </c>
      <c r="C8" s="97">
        <v>0</v>
      </c>
      <c r="D8" s="97">
        <v>375.32</v>
      </c>
      <c r="E8" s="97">
        <v>0</v>
      </c>
      <c r="F8" s="97">
        <v>22.1</v>
      </c>
      <c r="G8" s="97">
        <v>397.42</v>
      </c>
      <c r="H8" s="209">
        <v>1997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ht="13.5" thickBot="1">
      <c r="A9" s="88"/>
      <c r="B9" s="210" t="s">
        <v>136</v>
      </c>
      <c r="C9" s="107">
        <f>SUM(C7:C8)</f>
        <v>4.06</v>
      </c>
      <c r="D9" s="107">
        <f>SUM(D7:D8)</f>
        <v>375.81</v>
      </c>
      <c r="E9" s="107">
        <f>SUM(E7:E8)</f>
        <v>0.156</v>
      </c>
      <c r="F9" s="107">
        <f>SUM(F7:F8)</f>
        <v>22.1</v>
      </c>
      <c r="G9" s="107">
        <f>SUM(G7:G8)</f>
        <v>402.26640000000003</v>
      </c>
      <c r="H9" s="211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ht="12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1:33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ht="12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</row>
    <row r="14" spans="1:33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</row>
    <row r="15" spans="1:33" ht="12.7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3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</row>
    <row r="17" spans="1:33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</row>
    <row r="18" spans="1:37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1:37" ht="12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</row>
    <row r="20" spans="1:37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</row>
    <row r="21" spans="1:37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37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</row>
    <row r="23" spans="1:37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</row>
    <row r="24" spans="1:37" ht="12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1:37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</row>
    <row r="26" spans="1:37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  <row r="27" spans="1:37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</row>
    <row r="28" spans="1:37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</row>
    <row r="29" spans="1:37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</row>
    <row r="30" spans="1:37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</row>
    <row r="31" spans="1:37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</row>
    <row r="32" spans="1:37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</row>
    <row r="33" spans="1:37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</row>
    <row r="34" spans="1:37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</row>
    <row r="35" spans="1:37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</row>
    <row r="36" spans="1:37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1:37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</row>
    <row r="38" spans="1:37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</row>
    <row r="40" spans="1:37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</row>
    <row r="41" spans="1:37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</row>
    <row r="42" spans="1:37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37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37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37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</row>
    <row r="47" spans="1:37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</row>
    <row r="48" spans="1:37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</row>
    <row r="49" spans="1:37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37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7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</row>
    <row r="52" spans="1:37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7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</row>
    <row r="54" spans="1:37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1:37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</row>
    <row r="56" spans="1:37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1:37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</row>
    <row r="58" spans="1:37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</row>
    <row r="59" spans="1:37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</row>
    <row r="60" spans="1:37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</row>
    <row r="61" spans="1:37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</row>
    <row r="62" spans="1:37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</row>
    <row r="63" spans="1:37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1:37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</row>
    <row r="66" spans="1:37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</row>
    <row r="67" spans="1:37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</row>
    <row r="68" spans="1:37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</row>
    <row r="69" spans="1:37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</row>
    <row r="70" spans="1:37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</row>
    <row r="71" spans="1:37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</row>
    <row r="72" spans="1:37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</row>
    <row r="73" spans="1:37" ht="12.7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</row>
    <row r="74" spans="1:37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</row>
    <row r="75" spans="1:37" ht="12.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</row>
    <row r="76" spans="1:37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</row>
    <row r="77" spans="1:37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</row>
    <row r="78" spans="1:37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</row>
    <row r="79" spans="1:37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</row>
    <row r="80" spans="1:37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</row>
    <row r="81" spans="1:37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</row>
    <row r="82" spans="1:37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</row>
    <row r="83" spans="1:37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</row>
    <row r="84" spans="1:37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</row>
    <row r="85" spans="1:37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</row>
    <row r="86" spans="1:37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</row>
    <row r="87" spans="1:37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</row>
    <row r="88" spans="1:37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</row>
    <row r="89" spans="1:37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</row>
    <row r="90" spans="1:37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</row>
    <row r="91" spans="1:37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</row>
    <row r="92" spans="1:37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</row>
    <row r="93" spans="1:37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</row>
    <row r="94" spans="1:37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</row>
    <row r="95" spans="1:37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</row>
    <row r="96" spans="1:37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</row>
    <row r="97" spans="1:37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</row>
    <row r="98" spans="1:37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</row>
    <row r="99" spans="1:37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</row>
    <row r="100" spans="1:37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</row>
    <row r="101" spans="1:37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</row>
    <row r="102" spans="1:37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</row>
    <row r="103" spans="1:37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</row>
    <row r="104" spans="1:37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</row>
    <row r="105" spans="1:37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</row>
    <row r="107" spans="1:37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</row>
    <row r="108" spans="1:37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</row>
    <row r="109" spans="1:37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</row>
    <row r="110" spans="1:37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</row>
    <row r="111" spans="1:37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</row>
    <row r="112" spans="1:37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</row>
    <row r="113" spans="1:37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</row>
    <row r="114" spans="1:37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</row>
    <row r="115" spans="1:37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</row>
    <row r="116" spans="1:37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</row>
    <row r="117" spans="1:37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</row>
    <row r="118" spans="1:37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</row>
    <row r="119" spans="1:37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</row>
    <row r="120" spans="1:37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</row>
    <row r="121" spans="1:37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</row>
    <row r="122" spans="1:37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</row>
    <row r="123" spans="1:37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</row>
    <row r="124" spans="1:37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</row>
    <row r="125" spans="1:37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</row>
    <row r="126" spans="1:37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</row>
    <row r="127" spans="1:37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</row>
    <row r="128" spans="1:37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</row>
    <row r="129" spans="1:37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</row>
    <row r="130" spans="1:37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</row>
    <row r="131" spans="1:37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</row>
    <row r="132" spans="1:37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</row>
    <row r="133" spans="1:37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</row>
    <row r="134" spans="1:37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</row>
    <row r="135" spans="1:37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</row>
    <row r="136" spans="1:37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</row>
    <row r="137" spans="1:37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</row>
    <row r="138" spans="1:37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</row>
    <row r="139" spans="1:37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</row>
    <row r="140" spans="1:37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</row>
    <row r="141" spans="1:37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</row>
    <row r="142" spans="1:37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</row>
    <row r="143" spans="1:37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</row>
    <row r="144" spans="1:37" ht="12.7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</row>
    <row r="145" spans="1:37" ht="12.7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</row>
    <row r="146" spans="1:37" ht="12.7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</row>
    <row r="147" spans="1:37" ht="12.7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</row>
    <row r="148" spans="1:37" ht="12.7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</row>
    <row r="149" spans="1:37" ht="12.7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</row>
    <row r="150" spans="1:37" ht="12.7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</row>
    <row r="151" spans="1:37" ht="12.7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</row>
    <row r="152" spans="1:37" ht="12.7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</row>
    <row r="153" spans="1:37" ht="12.7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</row>
    <row r="154" spans="1:37" ht="12.7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</row>
    <row r="155" spans="1:37" ht="12.7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</row>
    <row r="156" spans="1:37" ht="12.7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</row>
    <row r="157" spans="1:37" ht="12.7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</row>
    <row r="158" spans="1:37" ht="12.7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</row>
    <row r="159" spans="1:37" ht="12.7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</row>
    <row r="160" spans="1:37" ht="12.7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</row>
    <row r="161" spans="1:37" ht="12.7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</row>
    <row r="162" spans="1:37" ht="12.7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</row>
    <row r="163" spans="1:37" ht="12.7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</row>
    <row r="164" spans="1:37" ht="12.7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</row>
    <row r="165" spans="1:37" ht="12.7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</row>
    <row r="166" spans="1:37" ht="12.7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</row>
    <row r="167" spans="1:37" ht="12.7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</row>
    <row r="168" spans="1:37" ht="12.7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</row>
    <row r="169" spans="1:37" ht="12.7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</row>
    <row r="170" spans="1:37" ht="12.7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</row>
    <row r="171" spans="1:37" ht="12.7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</row>
    <row r="172" spans="1:37" ht="12.7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</row>
    <row r="173" spans="1:37" ht="12.7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</row>
    <row r="174" spans="1:37" ht="12.7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</row>
    <row r="175" spans="1:37" ht="12.7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</row>
    <row r="176" spans="1:37" ht="12.7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</row>
    <row r="177" spans="1:37" ht="12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</row>
    <row r="178" spans="1:37" ht="12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</row>
    <row r="179" spans="1:37" ht="12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</row>
    <row r="180" spans="1:37" ht="12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</row>
    <row r="181" spans="1:37" ht="12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</row>
    <row r="182" spans="1:37" ht="12.7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</row>
    <row r="183" spans="1:37" ht="12.7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</row>
    <row r="184" spans="1:37" ht="12.7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</row>
    <row r="185" spans="1:37" ht="12.7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</row>
    <row r="186" spans="1:37" ht="12.7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</row>
    <row r="187" spans="1:37" ht="12.7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</row>
    <row r="188" spans="1:37" ht="12.7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</row>
    <row r="189" spans="1:37" ht="12.7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</row>
    <row r="190" spans="1:37" ht="12.7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</row>
    <row r="191" spans="1:37" ht="12.7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</row>
    <row r="192" spans="1:37" ht="12.7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</row>
    <row r="193" spans="1:37" ht="12.7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</row>
    <row r="194" spans="1:37" ht="12.7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</row>
    <row r="195" spans="1:37" ht="12.7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</row>
    <row r="196" spans="1:37" ht="12.7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</row>
    <row r="197" spans="1:37" ht="12.7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</row>
    <row r="198" spans="1:37" ht="12.7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</row>
    <row r="199" spans="1:37" ht="12.7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</row>
    <row r="200" spans="1:37" ht="12.7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</row>
    <row r="201" spans="1:37" ht="12.7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</row>
    <row r="202" spans="1:37" ht="12.7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</row>
    <row r="203" spans="1:37" ht="12.7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</row>
    <row r="204" spans="1:37" ht="12.7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</row>
    <row r="205" spans="1:37" ht="12.7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</row>
    <row r="206" spans="1:37" ht="12.7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</row>
    <row r="207" spans="1:37" ht="12.7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</row>
    <row r="208" spans="1:37" ht="12.7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</row>
    <row r="209" spans="1:37" ht="12.7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</row>
    <row r="210" spans="1:37" ht="12.7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</row>
    <row r="211" spans="1:37" ht="12.7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</row>
    <row r="212" spans="1:37" ht="12.7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</row>
    <row r="213" spans="1:37" ht="12.7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</row>
    <row r="214" spans="1:37" ht="12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</row>
    <row r="215" spans="1:37" ht="12.7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</row>
    <row r="216" spans="1:37" ht="12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</row>
    <row r="217" spans="1:37" ht="12.7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</row>
    <row r="218" spans="1:37" ht="12.7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</row>
    <row r="219" spans="1:37" ht="12.7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</row>
    <row r="220" spans="1:37" ht="12.7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</row>
    <row r="221" spans="1:37" ht="12.7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</row>
    <row r="222" spans="1:37" ht="12.7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</row>
    <row r="223" spans="1:37" ht="12.7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</row>
    <row r="224" spans="1:37" ht="12.7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</row>
    <row r="225" spans="1:37" ht="12.7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</row>
    <row r="226" spans="1:37" ht="12.7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</row>
    <row r="227" spans="1:37" ht="12.75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</row>
    <row r="228" spans="1:37" ht="12.75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</row>
    <row r="229" spans="1:37" ht="12.7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</row>
    <row r="230" spans="1:37" ht="12.75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</row>
    <row r="231" spans="1:37" ht="12.75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</row>
    <row r="232" spans="1:37" ht="12.75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</row>
    <row r="233" spans="1:37" ht="12.75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</row>
    <row r="234" spans="1:37" ht="12.7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</row>
  </sheetData>
  <mergeCells count="1">
    <mergeCell ref="B1:H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scale="76" r:id="rId2"/>
  <colBreaks count="1" manualBreakCount="1">
    <brk id="9" max="2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1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4" customWidth="1"/>
    <col min="2" max="2" width="23.28125" style="4" bestFit="1" customWidth="1"/>
    <col min="3" max="7" width="11.421875" style="4" customWidth="1"/>
    <col min="8" max="8" width="11.421875" style="6" customWidth="1"/>
    <col min="9" max="16384" width="11.421875" style="4" customWidth="1"/>
  </cols>
  <sheetData>
    <row r="1" spans="1:61" ht="43.5" customHeight="1">
      <c r="A1" s="91"/>
      <c r="B1" s="12" t="s">
        <v>304</v>
      </c>
      <c r="C1" s="9"/>
      <c r="D1" s="9"/>
      <c r="E1" s="9"/>
      <c r="F1" s="9"/>
      <c r="G1" s="9"/>
      <c r="H1" s="9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</row>
    <row r="2" spans="1:61" ht="12.75">
      <c r="A2" s="91"/>
      <c r="B2" s="9"/>
      <c r="C2" s="9"/>
      <c r="D2" s="9"/>
      <c r="E2" s="9"/>
      <c r="F2" s="9"/>
      <c r="G2" s="9"/>
      <c r="H2" s="9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</row>
    <row r="3" spans="1:61" ht="13.5" thickBot="1">
      <c r="A3" s="91"/>
      <c r="B3" s="91"/>
      <c r="C3" s="91"/>
      <c r="D3" s="91"/>
      <c r="E3" s="91"/>
      <c r="F3" s="91"/>
      <c r="G3" s="91"/>
      <c r="H3" s="92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</row>
    <row r="4" spans="1:61" ht="13.5">
      <c r="A4" s="91"/>
      <c r="B4" s="175" t="s">
        <v>198</v>
      </c>
      <c r="C4" s="140" t="s">
        <v>3</v>
      </c>
      <c r="D4" s="141" t="s">
        <v>4</v>
      </c>
      <c r="E4" s="141" t="s">
        <v>5</v>
      </c>
      <c r="F4" s="141" t="s">
        <v>25</v>
      </c>
      <c r="G4" s="142" t="s">
        <v>327</v>
      </c>
      <c r="H4" s="143" t="s">
        <v>328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</row>
    <row r="5" spans="1:61" ht="13.5">
      <c r="A5" s="91"/>
      <c r="B5" s="176"/>
      <c r="C5" s="145" t="s">
        <v>329</v>
      </c>
      <c r="D5" s="146" t="s">
        <v>330</v>
      </c>
      <c r="E5" s="146" t="s">
        <v>7</v>
      </c>
      <c r="F5" s="146" t="s">
        <v>329</v>
      </c>
      <c r="G5" s="212" t="s">
        <v>371</v>
      </c>
      <c r="H5" s="147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</row>
    <row r="6" spans="1:61" ht="12.75">
      <c r="A6" s="91"/>
      <c r="B6" s="166" t="s">
        <v>145</v>
      </c>
      <c r="C6" s="148">
        <v>1.05</v>
      </c>
      <c r="D6" s="149">
        <v>4.48</v>
      </c>
      <c r="E6" s="149">
        <v>0</v>
      </c>
      <c r="F6" s="149">
        <v>1.16</v>
      </c>
      <c r="G6" s="149">
        <v>6.69</v>
      </c>
      <c r="H6" s="213">
        <v>2001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</row>
    <row r="7" spans="1:61" ht="12.75">
      <c r="A7" s="91"/>
      <c r="B7" s="106" t="s">
        <v>146</v>
      </c>
      <c r="C7" s="152">
        <v>0</v>
      </c>
      <c r="D7" s="153">
        <v>3.79</v>
      </c>
      <c r="E7" s="153">
        <v>0.164</v>
      </c>
      <c r="F7" s="153">
        <v>1.21</v>
      </c>
      <c r="G7" s="153">
        <v>5.3116</v>
      </c>
      <c r="H7" s="214">
        <v>1978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1:61" ht="12.75">
      <c r="A8" s="91"/>
      <c r="B8" s="106" t="s">
        <v>147</v>
      </c>
      <c r="C8" s="152">
        <v>11.698</v>
      </c>
      <c r="D8" s="153">
        <v>1.225</v>
      </c>
      <c r="E8" s="153">
        <v>0.242</v>
      </c>
      <c r="F8" s="153">
        <v>0</v>
      </c>
      <c r="G8" s="153">
        <v>13.3828</v>
      </c>
      <c r="H8" s="214">
        <v>1993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</row>
    <row r="9" spans="1:61" ht="12.75">
      <c r="A9" s="91"/>
      <c r="B9" s="106" t="s">
        <v>148</v>
      </c>
      <c r="C9" s="152">
        <v>2.89</v>
      </c>
      <c r="D9" s="153">
        <v>0.56</v>
      </c>
      <c r="E9" s="153">
        <v>0.045</v>
      </c>
      <c r="F9" s="153">
        <v>0</v>
      </c>
      <c r="G9" s="153">
        <v>3.5355000000000003</v>
      </c>
      <c r="H9" s="214">
        <v>1987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</row>
    <row r="10" spans="1:61" ht="12.75">
      <c r="A10" s="91"/>
      <c r="B10" s="106" t="s">
        <v>380</v>
      </c>
      <c r="C10" s="152">
        <v>23.680556000000003</v>
      </c>
      <c r="D10" s="153">
        <v>4.247604</v>
      </c>
      <c r="E10" s="153">
        <v>0</v>
      </c>
      <c r="F10" s="153">
        <v>0</v>
      </c>
      <c r="G10" s="153">
        <v>27.92816</v>
      </c>
      <c r="H10" s="214">
        <v>1998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</row>
    <row r="11" spans="1:61" ht="12.75">
      <c r="A11" s="91"/>
      <c r="B11" s="106" t="s">
        <v>149</v>
      </c>
      <c r="C11" s="152">
        <v>3.6</v>
      </c>
      <c r="D11" s="153">
        <v>0</v>
      </c>
      <c r="E11" s="153">
        <v>0</v>
      </c>
      <c r="F11" s="153">
        <v>0</v>
      </c>
      <c r="G11" s="153">
        <v>3.6</v>
      </c>
      <c r="H11" s="214">
        <v>1992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</row>
    <row r="12" spans="1:61" ht="12.75">
      <c r="A12" s="91"/>
      <c r="B12" s="106" t="s">
        <v>150</v>
      </c>
      <c r="C12" s="152">
        <v>4.3</v>
      </c>
      <c r="D12" s="153">
        <v>0</v>
      </c>
      <c r="E12" s="153">
        <v>0</v>
      </c>
      <c r="F12" s="153">
        <v>0</v>
      </c>
      <c r="G12" s="153">
        <v>4.3</v>
      </c>
      <c r="H12" s="214">
        <v>1995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</row>
    <row r="13" spans="1:61" ht="12.75">
      <c r="A13" s="91"/>
      <c r="B13" s="106" t="s">
        <v>151</v>
      </c>
      <c r="C13" s="152">
        <v>0</v>
      </c>
      <c r="D13" s="153">
        <v>3.3</v>
      </c>
      <c r="E13" s="153">
        <v>0</v>
      </c>
      <c r="F13" s="153">
        <v>0.84</v>
      </c>
      <c r="G13" s="153">
        <v>4.14</v>
      </c>
      <c r="H13" s="214">
        <v>1990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</row>
    <row r="14" spans="1:61" ht="12.75">
      <c r="A14" s="91"/>
      <c r="B14" s="106" t="s">
        <v>152</v>
      </c>
      <c r="C14" s="152">
        <v>0</v>
      </c>
      <c r="D14" s="153">
        <v>1.481</v>
      </c>
      <c r="E14" s="153">
        <v>0</v>
      </c>
      <c r="F14" s="153">
        <v>0</v>
      </c>
      <c r="G14" s="153">
        <v>1.481</v>
      </c>
      <c r="H14" s="214">
        <v>1986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</row>
    <row r="15" spans="1:61" ht="12.75">
      <c r="A15" s="91"/>
      <c r="B15" s="106" t="s">
        <v>155</v>
      </c>
      <c r="C15" s="152">
        <v>2.26</v>
      </c>
      <c r="D15" s="153">
        <v>5.86</v>
      </c>
      <c r="E15" s="153">
        <v>0</v>
      </c>
      <c r="F15" s="153">
        <v>0</v>
      </c>
      <c r="G15" s="153">
        <v>8.12</v>
      </c>
      <c r="H15" s="214">
        <v>1998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</row>
    <row r="16" spans="1:61" ht="12.75">
      <c r="A16" s="91"/>
      <c r="B16" s="106" t="s">
        <v>381</v>
      </c>
      <c r="C16" s="152">
        <v>2.5</v>
      </c>
      <c r="D16" s="153">
        <v>1</v>
      </c>
      <c r="E16" s="153">
        <v>0.208</v>
      </c>
      <c r="F16" s="153">
        <v>0</v>
      </c>
      <c r="G16" s="153">
        <v>3.8952</v>
      </c>
      <c r="H16" s="214">
        <v>2002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61" ht="12.75">
      <c r="A17" s="91"/>
      <c r="B17" s="106" t="s">
        <v>156</v>
      </c>
      <c r="C17" s="152">
        <v>6.47</v>
      </c>
      <c r="D17" s="153">
        <v>29.4</v>
      </c>
      <c r="E17" s="153">
        <v>1.53</v>
      </c>
      <c r="F17" s="153">
        <v>0</v>
      </c>
      <c r="G17" s="153">
        <v>38.777</v>
      </c>
      <c r="H17" s="214">
        <v>1989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</row>
    <row r="18" spans="1:61" ht="12.75">
      <c r="A18" s="91"/>
      <c r="B18" s="106" t="s">
        <v>382</v>
      </c>
      <c r="C18" s="152">
        <v>0</v>
      </c>
      <c r="D18" s="153">
        <v>13.91</v>
      </c>
      <c r="E18" s="153">
        <v>0</v>
      </c>
      <c r="F18" s="153">
        <v>3.85</v>
      </c>
      <c r="G18" s="153">
        <v>17.76</v>
      </c>
      <c r="H18" s="214">
        <v>1995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</row>
    <row r="19" spans="1:61" ht="12.75">
      <c r="A19" s="91"/>
      <c r="B19" s="106" t="s">
        <v>158</v>
      </c>
      <c r="C19" s="152">
        <v>22</v>
      </c>
      <c r="D19" s="153">
        <v>25.3</v>
      </c>
      <c r="E19" s="153">
        <v>4.3</v>
      </c>
      <c r="F19" s="153">
        <v>0</v>
      </c>
      <c r="G19" s="153">
        <v>55.47</v>
      </c>
      <c r="H19" s="214">
        <v>1983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</row>
    <row r="20" spans="1:61" ht="12.75">
      <c r="A20" s="91"/>
      <c r="B20" s="106" t="s">
        <v>159</v>
      </c>
      <c r="C20" s="152">
        <v>0.63</v>
      </c>
      <c r="D20" s="153">
        <v>17.36</v>
      </c>
      <c r="E20" s="153">
        <v>0</v>
      </c>
      <c r="F20" s="153">
        <v>0</v>
      </c>
      <c r="G20" s="153">
        <v>17.99</v>
      </c>
      <c r="H20" s="214">
        <v>1999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</row>
    <row r="21" spans="1:61" ht="13.5">
      <c r="A21" s="91"/>
      <c r="B21" s="106" t="s">
        <v>383</v>
      </c>
      <c r="C21" s="215">
        <v>16.79</v>
      </c>
      <c r="D21" s="215">
        <v>35.95</v>
      </c>
      <c r="E21" s="215">
        <v>5.96</v>
      </c>
      <c r="F21" s="215">
        <v>4</v>
      </c>
      <c r="G21" s="215">
        <v>68.064</v>
      </c>
      <c r="H21" s="214">
        <v>1998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</row>
    <row r="22" spans="1:61" ht="12.75">
      <c r="A22" s="91"/>
      <c r="B22" s="106" t="s">
        <v>192</v>
      </c>
      <c r="C22" s="152">
        <v>11.05</v>
      </c>
      <c r="D22" s="153">
        <v>0.59</v>
      </c>
      <c r="E22" s="153">
        <v>0</v>
      </c>
      <c r="F22" s="153">
        <v>0</v>
      </c>
      <c r="G22" s="153">
        <v>11.64</v>
      </c>
      <c r="H22" s="214">
        <v>2000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</row>
    <row r="23" spans="1:61" ht="12.75">
      <c r="A23" s="91"/>
      <c r="B23" s="216" t="s">
        <v>161</v>
      </c>
      <c r="C23" s="217">
        <v>8.11</v>
      </c>
      <c r="D23" s="218">
        <v>0</v>
      </c>
      <c r="E23" s="218">
        <v>0</v>
      </c>
      <c r="F23" s="218">
        <v>0</v>
      </c>
      <c r="G23" s="218">
        <v>8.11</v>
      </c>
      <c r="H23" s="219">
        <v>2000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</row>
    <row r="24" spans="1:61" ht="13.5" thickBot="1">
      <c r="A24" s="91"/>
      <c r="B24" s="220" t="s">
        <v>136</v>
      </c>
      <c r="C24" s="221">
        <f>SUM(C6:C23)</f>
        <v>117.02855599999998</v>
      </c>
      <c r="D24" s="221">
        <f>SUM(D6:D23)</f>
        <v>148.453604</v>
      </c>
      <c r="E24" s="221">
        <f>SUM(E6:E23)</f>
        <v>12.449</v>
      </c>
      <c r="F24" s="221">
        <f>SUM(F6:F23)</f>
        <v>11.06</v>
      </c>
      <c r="G24" s="221">
        <f>SUM(G6:G23)</f>
        <v>300.19525999999996</v>
      </c>
      <c r="H24" s="222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</row>
    <row r="25" spans="1:61" ht="12.75">
      <c r="A25" s="91"/>
      <c r="B25" s="223"/>
      <c r="C25" s="224"/>
      <c r="D25" s="224"/>
      <c r="E25" s="224"/>
      <c r="F25" s="224"/>
      <c r="G25" s="224"/>
      <c r="H25" s="9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</row>
    <row r="26" spans="1:61" ht="13.5">
      <c r="A26" s="91"/>
      <c r="B26" s="44" t="s">
        <v>318</v>
      </c>
      <c r="C26" s="9"/>
      <c r="D26" s="9"/>
      <c r="E26" s="224"/>
      <c r="F26" s="224"/>
      <c r="G26" s="224"/>
      <c r="H26" s="9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</row>
    <row r="27" spans="1:61" ht="12.75">
      <c r="A27" s="91"/>
      <c r="B27" s="44" t="s">
        <v>384</v>
      </c>
      <c r="C27" s="83"/>
      <c r="D27" s="18"/>
      <c r="E27" s="9"/>
      <c r="F27" s="224"/>
      <c r="G27" s="224"/>
      <c r="H27" s="9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</row>
    <row r="28" spans="1:61" ht="12.75">
      <c r="A28" s="91"/>
      <c r="B28" s="225" t="s">
        <v>385</v>
      </c>
      <c r="C28" s="226"/>
      <c r="D28" s="226"/>
      <c r="E28" s="224"/>
      <c r="F28" s="224"/>
      <c r="G28" s="224"/>
      <c r="H28" s="9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</row>
    <row r="29" spans="1:61" ht="12.75">
      <c r="A29" s="91"/>
      <c r="B29" s="91"/>
      <c r="C29" s="91"/>
      <c r="D29" s="91"/>
      <c r="E29" s="91"/>
      <c r="F29" s="91"/>
      <c r="G29" s="91"/>
      <c r="H29" s="92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</row>
    <row r="30" spans="1:61" ht="12.75">
      <c r="A30" s="91"/>
      <c r="B30" s="91"/>
      <c r="C30" s="91"/>
      <c r="D30" s="91"/>
      <c r="E30" s="91"/>
      <c r="F30" s="91"/>
      <c r="G30" s="91"/>
      <c r="H30" s="92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</row>
    <row r="31" spans="1:61" ht="12.75">
      <c r="A31" s="91"/>
      <c r="B31" s="91"/>
      <c r="C31" s="91"/>
      <c r="D31" s="91"/>
      <c r="E31" s="91"/>
      <c r="F31" s="91"/>
      <c r="G31" s="91"/>
      <c r="H31" s="92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</row>
    <row r="32" spans="1:61" ht="12.75">
      <c r="A32" s="91"/>
      <c r="B32" s="91"/>
      <c r="C32" s="91"/>
      <c r="D32" s="91"/>
      <c r="E32" s="91"/>
      <c r="F32" s="91"/>
      <c r="G32" s="91"/>
      <c r="H32" s="92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</row>
    <row r="33" spans="1:61" ht="12.75">
      <c r="A33" s="91"/>
      <c r="B33" s="91"/>
      <c r="C33" s="91"/>
      <c r="D33" s="91"/>
      <c r="E33" s="91"/>
      <c r="F33" s="91"/>
      <c r="G33" s="91"/>
      <c r="H33" s="92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</row>
    <row r="34" spans="1:61" ht="12.75">
      <c r="A34" s="91"/>
      <c r="B34" s="91"/>
      <c r="C34" s="91"/>
      <c r="D34" s="91"/>
      <c r="E34" s="91"/>
      <c r="F34" s="91"/>
      <c r="G34" s="91"/>
      <c r="H34" s="92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</row>
    <row r="35" spans="1:61" ht="12.75">
      <c r="A35" s="91"/>
      <c r="B35" s="91"/>
      <c r="C35" s="91"/>
      <c r="D35" s="91"/>
      <c r="E35" s="91"/>
      <c r="F35" s="91"/>
      <c r="G35" s="91"/>
      <c r="H35" s="92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</row>
    <row r="36" spans="1:61" ht="12.75">
      <c r="A36" s="91"/>
      <c r="B36" s="91"/>
      <c r="C36" s="91"/>
      <c r="D36" s="91"/>
      <c r="E36" s="91"/>
      <c r="F36" s="91"/>
      <c r="G36" s="91"/>
      <c r="H36" s="92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</row>
    <row r="37" spans="1:61" ht="12.75">
      <c r="A37" s="91"/>
      <c r="B37" s="91"/>
      <c r="C37" s="91"/>
      <c r="D37" s="91"/>
      <c r="E37" s="91"/>
      <c r="F37" s="91"/>
      <c r="G37" s="91"/>
      <c r="H37" s="92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</row>
    <row r="38" spans="1:61" ht="12.75">
      <c r="A38" s="91"/>
      <c r="B38" s="91"/>
      <c r="C38" s="91"/>
      <c r="D38" s="91"/>
      <c r="E38" s="91"/>
      <c r="F38" s="91"/>
      <c r="G38" s="91"/>
      <c r="H38" s="92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</row>
    <row r="39" spans="1:61" ht="12.75">
      <c r="A39" s="91"/>
      <c r="B39" s="91"/>
      <c r="C39" s="91"/>
      <c r="D39" s="91"/>
      <c r="E39" s="91"/>
      <c r="F39" s="91"/>
      <c r="G39" s="91"/>
      <c r="H39" s="92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</row>
    <row r="40" spans="1:61" ht="12.75">
      <c r="A40" s="91"/>
      <c r="B40" s="91"/>
      <c r="C40" s="91"/>
      <c r="D40" s="91"/>
      <c r="E40" s="91"/>
      <c r="F40" s="91"/>
      <c r="G40" s="91"/>
      <c r="H40" s="92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</row>
    <row r="41" spans="1:61" ht="12.75">
      <c r="A41" s="91"/>
      <c r="B41" s="91"/>
      <c r="C41" s="91"/>
      <c r="D41" s="91"/>
      <c r="E41" s="91"/>
      <c r="F41" s="91"/>
      <c r="G41" s="91"/>
      <c r="H41" s="92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</row>
    <row r="42" spans="1:61" ht="12.75">
      <c r="A42" s="91"/>
      <c r="B42" s="91"/>
      <c r="C42" s="91"/>
      <c r="D42" s="91"/>
      <c r="E42" s="91"/>
      <c r="F42" s="91"/>
      <c r="G42" s="91"/>
      <c r="H42" s="92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</row>
    <row r="43" spans="1:61" ht="12.75">
      <c r="A43" s="91"/>
      <c r="B43" s="91"/>
      <c r="C43" s="91"/>
      <c r="D43" s="91"/>
      <c r="E43" s="91"/>
      <c r="F43" s="91"/>
      <c r="G43" s="91"/>
      <c r="H43" s="92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</row>
    <row r="44" spans="1:61" ht="12.75">
      <c r="A44" s="91"/>
      <c r="B44" s="91"/>
      <c r="C44" s="91"/>
      <c r="D44" s="91"/>
      <c r="E44" s="91"/>
      <c r="F44" s="91"/>
      <c r="G44" s="91"/>
      <c r="H44" s="92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</row>
    <row r="45" spans="1:61" ht="12.75">
      <c r="A45" s="91"/>
      <c r="B45" s="91"/>
      <c r="C45" s="91"/>
      <c r="D45" s="91"/>
      <c r="E45" s="91"/>
      <c r="F45" s="91"/>
      <c r="G45" s="91"/>
      <c r="H45" s="92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</row>
    <row r="46" spans="1:61" ht="12.75">
      <c r="A46" s="91"/>
      <c r="B46" s="91"/>
      <c r="C46" s="91"/>
      <c r="D46" s="91"/>
      <c r="E46" s="91"/>
      <c r="F46" s="91"/>
      <c r="G46" s="91"/>
      <c r="H46" s="92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</row>
    <row r="47" spans="1:61" ht="12.75">
      <c r="A47" s="91"/>
      <c r="B47" s="91"/>
      <c r="C47" s="91"/>
      <c r="D47" s="91"/>
      <c r="E47" s="91"/>
      <c r="F47" s="91"/>
      <c r="G47" s="91"/>
      <c r="H47" s="92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</row>
    <row r="48" spans="1:61" ht="12.75">
      <c r="A48" s="91"/>
      <c r="B48" s="91"/>
      <c r="C48" s="91"/>
      <c r="D48" s="91"/>
      <c r="E48" s="91"/>
      <c r="F48" s="91"/>
      <c r="G48" s="91"/>
      <c r="H48" s="92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</row>
    <row r="49" spans="1:61" ht="12.75">
      <c r="A49" s="91"/>
      <c r="B49" s="91"/>
      <c r="C49" s="91"/>
      <c r="D49" s="91"/>
      <c r="E49" s="91"/>
      <c r="F49" s="91"/>
      <c r="G49" s="91"/>
      <c r="H49" s="92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</row>
    <row r="50" spans="1:61" ht="12.75">
      <c r="A50" s="91"/>
      <c r="B50" s="91"/>
      <c r="C50" s="91"/>
      <c r="D50" s="91"/>
      <c r="E50" s="91"/>
      <c r="F50" s="91"/>
      <c r="G50" s="91"/>
      <c r="H50" s="92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</row>
    <row r="51" spans="1:61" ht="12.75">
      <c r="A51" s="91"/>
      <c r="B51" s="91"/>
      <c r="C51" s="91"/>
      <c r="D51" s="91"/>
      <c r="E51" s="91"/>
      <c r="F51" s="91"/>
      <c r="G51" s="91"/>
      <c r="H51" s="92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</row>
    <row r="52" spans="1:61" ht="12.75">
      <c r="A52" s="91"/>
      <c r="B52" s="91"/>
      <c r="C52" s="91"/>
      <c r="D52" s="91"/>
      <c r="E52" s="91"/>
      <c r="F52" s="91"/>
      <c r="G52" s="91"/>
      <c r="H52" s="92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</row>
    <row r="53" spans="1:61" ht="12.75">
      <c r="A53" s="91"/>
      <c r="B53" s="91"/>
      <c r="C53" s="91"/>
      <c r="D53" s="91"/>
      <c r="E53" s="91"/>
      <c r="F53" s="91"/>
      <c r="G53" s="91"/>
      <c r="H53" s="92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</row>
    <row r="54" spans="1:61" ht="12.75">
      <c r="A54" s="91"/>
      <c r="B54" s="91"/>
      <c r="C54" s="91"/>
      <c r="D54" s="91"/>
      <c r="E54" s="91"/>
      <c r="F54" s="91"/>
      <c r="G54" s="91"/>
      <c r="H54" s="92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</row>
    <row r="55" spans="1:61" ht="12.75">
      <c r="A55" s="91"/>
      <c r="B55" s="91"/>
      <c r="C55" s="91"/>
      <c r="D55" s="91"/>
      <c r="E55" s="91"/>
      <c r="F55" s="91"/>
      <c r="G55" s="91"/>
      <c r="H55" s="92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</row>
    <row r="56" spans="1:61" ht="12.75">
      <c r="A56" s="91"/>
      <c r="B56" s="91"/>
      <c r="C56" s="91"/>
      <c r="D56" s="91"/>
      <c r="E56" s="91"/>
      <c r="F56" s="91"/>
      <c r="G56" s="91"/>
      <c r="H56" s="92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</row>
    <row r="57" spans="1:61" ht="12.75">
      <c r="A57" s="91"/>
      <c r="B57" s="91"/>
      <c r="C57" s="91"/>
      <c r="D57" s="91"/>
      <c r="E57" s="91"/>
      <c r="F57" s="91"/>
      <c r="G57" s="91"/>
      <c r="H57" s="92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</row>
    <row r="58" spans="1:61" ht="12.75">
      <c r="A58" s="91"/>
      <c r="B58" s="91"/>
      <c r="C58" s="91"/>
      <c r="D58" s="91"/>
      <c r="E58" s="91"/>
      <c r="F58" s="91"/>
      <c r="G58" s="91"/>
      <c r="H58" s="92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</row>
    <row r="59" spans="1:61" ht="12.75">
      <c r="A59" s="91"/>
      <c r="B59" s="91"/>
      <c r="C59" s="91"/>
      <c r="D59" s="91"/>
      <c r="E59" s="91"/>
      <c r="F59" s="91"/>
      <c r="G59" s="91"/>
      <c r="H59" s="92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</row>
    <row r="60" spans="1:61" ht="12.75">
      <c r="A60" s="91"/>
      <c r="B60" s="91"/>
      <c r="C60" s="91"/>
      <c r="D60" s="91"/>
      <c r="E60" s="91"/>
      <c r="F60" s="91"/>
      <c r="G60" s="91"/>
      <c r="H60" s="92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</row>
    <row r="61" spans="1:61" ht="12.75">
      <c r="A61" s="91"/>
      <c r="B61" s="91"/>
      <c r="C61" s="91"/>
      <c r="D61" s="91"/>
      <c r="E61" s="91"/>
      <c r="F61" s="91"/>
      <c r="G61" s="91"/>
      <c r="H61" s="92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</row>
    <row r="62" spans="1:61" ht="12.75">
      <c r="A62" s="91"/>
      <c r="B62" s="91"/>
      <c r="C62" s="91"/>
      <c r="D62" s="91"/>
      <c r="E62" s="91"/>
      <c r="F62" s="91"/>
      <c r="G62" s="91"/>
      <c r="H62" s="92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</row>
    <row r="63" spans="1:61" ht="12.75">
      <c r="A63" s="91"/>
      <c r="B63" s="91"/>
      <c r="C63" s="91"/>
      <c r="D63" s="91"/>
      <c r="E63" s="91"/>
      <c r="F63" s="91"/>
      <c r="G63" s="91"/>
      <c r="H63" s="92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</row>
    <row r="64" spans="1:61" ht="12.75">
      <c r="A64" s="91"/>
      <c r="B64" s="91"/>
      <c r="C64" s="91"/>
      <c r="D64" s="91"/>
      <c r="E64" s="91"/>
      <c r="F64" s="91"/>
      <c r="G64" s="91"/>
      <c r="H64" s="92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</row>
    <row r="65" spans="1:61" ht="12.75">
      <c r="A65" s="91"/>
      <c r="B65" s="91"/>
      <c r="C65" s="91"/>
      <c r="D65" s="91"/>
      <c r="E65" s="91"/>
      <c r="F65" s="91"/>
      <c r="G65" s="91"/>
      <c r="H65" s="92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</row>
    <row r="66" spans="1:61" ht="12.75">
      <c r="A66" s="91"/>
      <c r="B66" s="91"/>
      <c r="C66" s="91"/>
      <c r="D66" s="91"/>
      <c r="E66" s="91"/>
      <c r="F66" s="91"/>
      <c r="G66" s="91"/>
      <c r="H66" s="92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</row>
    <row r="67" spans="1:61" ht="12.75">
      <c r="A67" s="91"/>
      <c r="B67" s="91"/>
      <c r="C67" s="91"/>
      <c r="D67" s="91"/>
      <c r="E67" s="91"/>
      <c r="F67" s="91"/>
      <c r="G67" s="91"/>
      <c r="H67" s="92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</row>
    <row r="68" spans="1:61" ht="12.75">
      <c r="A68" s="91"/>
      <c r="B68" s="91"/>
      <c r="C68" s="91"/>
      <c r="D68" s="91"/>
      <c r="E68" s="91"/>
      <c r="F68" s="91"/>
      <c r="G68" s="91"/>
      <c r="H68" s="92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</row>
    <row r="69" spans="1:61" ht="12.75">
      <c r="A69" s="91"/>
      <c r="B69" s="91"/>
      <c r="C69" s="91"/>
      <c r="D69" s="91"/>
      <c r="E69" s="91"/>
      <c r="F69" s="91"/>
      <c r="G69" s="91"/>
      <c r="H69" s="92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</row>
    <row r="70" spans="1:61" ht="12.75">
      <c r="A70" s="91"/>
      <c r="B70" s="91"/>
      <c r="C70" s="91"/>
      <c r="D70" s="91"/>
      <c r="E70" s="91"/>
      <c r="F70" s="91"/>
      <c r="G70" s="91"/>
      <c r="H70" s="92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</row>
    <row r="71" spans="1:61" ht="12.75">
      <c r="A71" s="91"/>
      <c r="B71" s="91"/>
      <c r="C71" s="91"/>
      <c r="D71" s="91"/>
      <c r="E71" s="91"/>
      <c r="F71" s="91"/>
      <c r="G71" s="91"/>
      <c r="H71" s="92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</row>
    <row r="72" spans="1:61" ht="12.75">
      <c r="A72" s="91"/>
      <c r="B72" s="91"/>
      <c r="C72" s="91"/>
      <c r="D72" s="91"/>
      <c r="E72" s="91"/>
      <c r="F72" s="91"/>
      <c r="G72" s="91"/>
      <c r="H72" s="92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</row>
    <row r="73" spans="1:61" ht="12.75">
      <c r="A73" s="91"/>
      <c r="B73" s="91"/>
      <c r="C73" s="91"/>
      <c r="D73" s="91"/>
      <c r="E73" s="91"/>
      <c r="F73" s="91"/>
      <c r="G73" s="91"/>
      <c r="H73" s="92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</row>
    <row r="74" spans="1:61" ht="12.75">
      <c r="A74" s="91"/>
      <c r="B74" s="91"/>
      <c r="C74" s="91"/>
      <c r="D74" s="91"/>
      <c r="E74" s="91"/>
      <c r="F74" s="91"/>
      <c r="G74" s="91"/>
      <c r="H74" s="92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</row>
    <row r="75" spans="1:61" ht="12.75">
      <c r="A75" s="91"/>
      <c r="B75" s="91"/>
      <c r="C75" s="91"/>
      <c r="D75" s="91"/>
      <c r="E75" s="91"/>
      <c r="F75" s="91"/>
      <c r="G75" s="91"/>
      <c r="H75" s="92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</row>
    <row r="76" spans="1:61" ht="12.75">
      <c r="A76" s="91"/>
      <c r="B76" s="91"/>
      <c r="C76" s="91"/>
      <c r="D76" s="91"/>
      <c r="E76" s="91"/>
      <c r="F76" s="91"/>
      <c r="G76" s="91"/>
      <c r="H76" s="92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</row>
    <row r="77" spans="1:61" ht="12.75">
      <c r="A77" s="91"/>
      <c r="B77" s="91"/>
      <c r="C77" s="91"/>
      <c r="D77" s="91"/>
      <c r="E77" s="91"/>
      <c r="F77" s="91"/>
      <c r="G77" s="91"/>
      <c r="H77" s="92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</row>
    <row r="78" spans="1:61" ht="12.75">
      <c r="A78" s="91"/>
      <c r="B78" s="91"/>
      <c r="C78" s="91"/>
      <c r="D78" s="91"/>
      <c r="E78" s="91"/>
      <c r="F78" s="91"/>
      <c r="G78" s="91"/>
      <c r="H78" s="92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</row>
    <row r="79" spans="1:61" ht="12.75">
      <c r="A79" s="91"/>
      <c r="B79" s="91"/>
      <c r="C79" s="91"/>
      <c r="D79" s="91"/>
      <c r="E79" s="91"/>
      <c r="F79" s="91"/>
      <c r="G79" s="91"/>
      <c r="H79" s="92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</row>
    <row r="80" spans="1:61" ht="12.75">
      <c r="A80" s="91"/>
      <c r="B80" s="91"/>
      <c r="C80" s="91"/>
      <c r="D80" s="91"/>
      <c r="E80" s="91"/>
      <c r="F80" s="91"/>
      <c r="G80" s="91"/>
      <c r="H80" s="92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</row>
    <row r="81" spans="1:61" ht="12.75">
      <c r="A81" s="91"/>
      <c r="B81" s="91"/>
      <c r="C81" s="91"/>
      <c r="D81" s="91"/>
      <c r="E81" s="91"/>
      <c r="F81" s="91"/>
      <c r="G81" s="91"/>
      <c r="H81" s="92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</row>
    <row r="82" spans="1:61" ht="12.75">
      <c r="A82" s="91"/>
      <c r="B82" s="91"/>
      <c r="C82" s="91"/>
      <c r="D82" s="91"/>
      <c r="E82" s="91"/>
      <c r="F82" s="91"/>
      <c r="G82" s="91"/>
      <c r="H82" s="92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</row>
    <row r="83" spans="1:61" ht="12.75">
      <c r="A83" s="91"/>
      <c r="B83" s="91"/>
      <c r="C83" s="91"/>
      <c r="D83" s="91"/>
      <c r="E83" s="91"/>
      <c r="F83" s="91"/>
      <c r="G83" s="91"/>
      <c r="H83" s="92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</row>
    <row r="84" spans="1:61" ht="12.75">
      <c r="A84" s="91"/>
      <c r="B84" s="91"/>
      <c r="C84" s="91"/>
      <c r="D84" s="91"/>
      <c r="E84" s="91"/>
      <c r="F84" s="91"/>
      <c r="G84" s="91"/>
      <c r="H84" s="92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</row>
    <row r="85" spans="1:61" ht="12.75">
      <c r="A85" s="91"/>
      <c r="B85" s="91"/>
      <c r="C85" s="91"/>
      <c r="D85" s="91"/>
      <c r="E85" s="91"/>
      <c r="F85" s="91"/>
      <c r="G85" s="91"/>
      <c r="H85" s="92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</row>
    <row r="86" spans="1:61" ht="12.75">
      <c r="A86" s="91"/>
      <c r="B86" s="91"/>
      <c r="C86" s="91"/>
      <c r="D86" s="91"/>
      <c r="E86" s="91"/>
      <c r="F86" s="91"/>
      <c r="G86" s="91"/>
      <c r="H86" s="92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</row>
    <row r="87" spans="1:61" ht="12.75">
      <c r="A87" s="91"/>
      <c r="B87" s="91"/>
      <c r="C87" s="91"/>
      <c r="D87" s="91"/>
      <c r="E87" s="91"/>
      <c r="F87" s="91"/>
      <c r="G87" s="91"/>
      <c r="H87" s="92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</row>
    <row r="88" spans="1:61" ht="12.75">
      <c r="A88" s="91"/>
      <c r="B88" s="91"/>
      <c r="C88" s="91"/>
      <c r="D88" s="91"/>
      <c r="E88" s="91"/>
      <c r="F88" s="91"/>
      <c r="G88" s="91"/>
      <c r="H88" s="92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</row>
    <row r="89" spans="1:61" ht="12.75">
      <c r="A89" s="91"/>
      <c r="B89" s="91"/>
      <c r="C89" s="91"/>
      <c r="D89" s="91"/>
      <c r="E89" s="91"/>
      <c r="F89" s="91"/>
      <c r="G89" s="91"/>
      <c r="H89" s="92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</row>
    <row r="90" spans="1:61" ht="12.75">
      <c r="A90" s="91"/>
      <c r="B90" s="91"/>
      <c r="C90" s="91"/>
      <c r="D90" s="91"/>
      <c r="E90" s="91"/>
      <c r="F90" s="91"/>
      <c r="G90" s="91"/>
      <c r="H90" s="92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</row>
    <row r="91" spans="1:61" ht="12.75">
      <c r="A91" s="91"/>
      <c r="B91" s="91"/>
      <c r="C91" s="91"/>
      <c r="D91" s="91"/>
      <c r="E91" s="91"/>
      <c r="F91" s="91"/>
      <c r="G91" s="91"/>
      <c r="H91" s="92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</row>
    <row r="92" spans="1:61" ht="12.75">
      <c r="A92" s="91"/>
      <c r="B92" s="91"/>
      <c r="C92" s="91"/>
      <c r="D92" s="91"/>
      <c r="E92" s="91"/>
      <c r="F92" s="91"/>
      <c r="G92" s="91"/>
      <c r="H92" s="92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</row>
    <row r="93" spans="1:61" ht="12.75">
      <c r="A93" s="91"/>
      <c r="B93" s="91"/>
      <c r="C93" s="91"/>
      <c r="D93" s="91"/>
      <c r="E93" s="91"/>
      <c r="F93" s="91"/>
      <c r="G93" s="91"/>
      <c r="H93" s="92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</row>
    <row r="94" spans="1:61" ht="12.75">
      <c r="A94" s="91"/>
      <c r="B94" s="91"/>
      <c r="C94" s="91"/>
      <c r="D94" s="91"/>
      <c r="E94" s="91"/>
      <c r="F94" s="91"/>
      <c r="G94" s="91"/>
      <c r="H94" s="92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</row>
    <row r="95" spans="1:61" ht="12.75">
      <c r="A95" s="91"/>
      <c r="B95" s="91"/>
      <c r="C95" s="91"/>
      <c r="D95" s="91"/>
      <c r="E95" s="91"/>
      <c r="F95" s="91"/>
      <c r="G95" s="91"/>
      <c r="H95" s="92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</row>
    <row r="96" spans="1:61" ht="12.75">
      <c r="A96" s="91"/>
      <c r="B96" s="91"/>
      <c r="C96" s="91"/>
      <c r="D96" s="91"/>
      <c r="E96" s="91"/>
      <c r="F96" s="91"/>
      <c r="G96" s="91"/>
      <c r="H96" s="92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</row>
    <row r="97" spans="1:61" ht="12.75">
      <c r="A97" s="91"/>
      <c r="B97" s="91"/>
      <c r="C97" s="91"/>
      <c r="D97" s="91"/>
      <c r="E97" s="91"/>
      <c r="F97" s="91"/>
      <c r="G97" s="91"/>
      <c r="H97" s="92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</row>
    <row r="98" spans="1:61" ht="12.75">
      <c r="A98" s="91"/>
      <c r="B98" s="91"/>
      <c r="C98" s="91"/>
      <c r="D98" s="91"/>
      <c r="E98" s="91"/>
      <c r="F98" s="91"/>
      <c r="G98" s="91"/>
      <c r="H98" s="92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</row>
    <row r="99" spans="1:61" ht="12.75">
      <c r="A99" s="91"/>
      <c r="B99" s="91"/>
      <c r="C99" s="91"/>
      <c r="D99" s="91"/>
      <c r="E99" s="91"/>
      <c r="F99" s="91"/>
      <c r="G99" s="91"/>
      <c r="H99" s="92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</row>
    <row r="100" spans="1:61" ht="12.75">
      <c r="A100" s="91"/>
      <c r="B100" s="91"/>
      <c r="C100" s="91"/>
      <c r="D100" s="91"/>
      <c r="E100" s="91"/>
      <c r="F100" s="91"/>
      <c r="G100" s="91"/>
      <c r="H100" s="92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</row>
    <row r="101" spans="1:61" ht="12.75">
      <c r="A101" s="91"/>
      <c r="B101" s="91"/>
      <c r="C101" s="91"/>
      <c r="D101" s="91"/>
      <c r="E101" s="91"/>
      <c r="F101" s="91"/>
      <c r="G101" s="91"/>
      <c r="H101" s="92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</row>
    <row r="102" spans="1:61" ht="12.75">
      <c r="A102" s="91"/>
      <c r="B102" s="91"/>
      <c r="C102" s="91"/>
      <c r="D102" s="91"/>
      <c r="E102" s="91"/>
      <c r="F102" s="91"/>
      <c r="G102" s="91"/>
      <c r="H102" s="92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</row>
    <row r="103" spans="1:61" ht="12.75">
      <c r="A103" s="91"/>
      <c r="B103" s="91"/>
      <c r="C103" s="91"/>
      <c r="D103" s="91"/>
      <c r="E103" s="91"/>
      <c r="F103" s="91"/>
      <c r="G103" s="91"/>
      <c r="H103" s="92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</row>
    <row r="104" spans="1:61" ht="12.75">
      <c r="A104" s="91"/>
      <c r="B104" s="91"/>
      <c r="C104" s="91"/>
      <c r="D104" s="91"/>
      <c r="E104" s="91"/>
      <c r="F104" s="91"/>
      <c r="G104" s="91"/>
      <c r="H104" s="92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</row>
    <row r="105" spans="1:61" ht="12.75">
      <c r="A105" s="91"/>
      <c r="B105" s="91"/>
      <c r="C105" s="91"/>
      <c r="D105" s="91"/>
      <c r="E105" s="91"/>
      <c r="F105" s="91"/>
      <c r="G105" s="91"/>
      <c r="H105" s="92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</row>
    <row r="106" spans="1:61" ht="12.75">
      <c r="A106" s="91"/>
      <c r="B106" s="91"/>
      <c r="C106" s="91"/>
      <c r="D106" s="91"/>
      <c r="E106" s="91"/>
      <c r="F106" s="91"/>
      <c r="G106" s="91"/>
      <c r="H106" s="92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</row>
    <row r="107" spans="1:61" ht="12.75">
      <c r="A107" s="91"/>
      <c r="B107" s="91"/>
      <c r="C107" s="91"/>
      <c r="D107" s="91"/>
      <c r="E107" s="91"/>
      <c r="F107" s="91"/>
      <c r="G107" s="91"/>
      <c r="H107" s="92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</row>
    <row r="108" spans="1:61" ht="12.75">
      <c r="A108" s="91"/>
      <c r="B108" s="91"/>
      <c r="C108" s="91"/>
      <c r="D108" s="91"/>
      <c r="E108" s="91"/>
      <c r="F108" s="91"/>
      <c r="G108" s="91"/>
      <c r="H108" s="92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</row>
    <row r="109" spans="1:61" ht="12.75">
      <c r="A109" s="91"/>
      <c r="B109" s="91"/>
      <c r="C109" s="91"/>
      <c r="D109" s="91"/>
      <c r="E109" s="91"/>
      <c r="F109" s="91"/>
      <c r="G109" s="91"/>
      <c r="H109" s="92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</row>
    <row r="110" spans="1:61" ht="12.75">
      <c r="A110" s="91"/>
      <c r="B110" s="91"/>
      <c r="C110" s="91"/>
      <c r="D110" s="91"/>
      <c r="E110" s="91"/>
      <c r="F110" s="91"/>
      <c r="G110" s="91"/>
      <c r="H110" s="92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</row>
    <row r="111" spans="1:61" ht="12.75">
      <c r="A111" s="91"/>
      <c r="B111" s="91"/>
      <c r="C111" s="91"/>
      <c r="D111" s="91"/>
      <c r="E111" s="91"/>
      <c r="F111" s="91"/>
      <c r="G111" s="91"/>
      <c r="H111" s="92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</row>
    <row r="112" spans="1:61" ht="12.75">
      <c r="A112" s="91"/>
      <c r="B112" s="91"/>
      <c r="C112" s="91"/>
      <c r="D112" s="91"/>
      <c r="E112" s="91"/>
      <c r="F112" s="91"/>
      <c r="G112" s="91"/>
      <c r="H112" s="92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</row>
    <row r="113" spans="1:61" ht="12.75">
      <c r="A113" s="91"/>
      <c r="B113" s="91"/>
      <c r="C113" s="91"/>
      <c r="D113" s="91"/>
      <c r="E113" s="91"/>
      <c r="F113" s="91"/>
      <c r="G113" s="91"/>
      <c r="H113" s="92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</row>
    <row r="114" spans="1:61" ht="12.75">
      <c r="A114" s="91"/>
      <c r="B114" s="91"/>
      <c r="C114" s="91"/>
      <c r="D114" s="91"/>
      <c r="E114" s="91"/>
      <c r="F114" s="91"/>
      <c r="G114" s="91"/>
      <c r="H114" s="92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colBreaks count="1" manualBreakCount="1">
    <brk id="9" max="65535" man="1"/>
  </colBreaks>
  <ignoredErrors>
    <ignoredError sqref="B6:B15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3.421875" style="3" bestFit="1" customWidth="1"/>
    <col min="3" max="7" width="11.421875" style="0" customWidth="1"/>
    <col min="8" max="8" width="11.421875" style="2" customWidth="1"/>
    <col min="9" max="9" width="4.7109375" style="0" customWidth="1"/>
    <col min="10" max="16384" width="11.421875" style="0" customWidth="1"/>
  </cols>
  <sheetData>
    <row r="1" spans="1:12" ht="39" customHeight="1">
      <c r="A1" s="9"/>
      <c r="B1" s="276" t="s">
        <v>303</v>
      </c>
      <c r="C1" s="276"/>
      <c r="D1" s="276"/>
      <c r="E1" s="276"/>
      <c r="F1" s="276"/>
      <c r="G1" s="9"/>
      <c r="H1" s="9"/>
      <c r="I1" s="9"/>
      <c r="J1" s="9"/>
      <c r="K1" s="9"/>
      <c r="L1" s="9"/>
    </row>
    <row r="2" spans="1:12" ht="24" customHeight="1">
      <c r="A2" s="9"/>
      <c r="B2" s="44"/>
      <c r="C2" s="9"/>
      <c r="D2" s="9"/>
      <c r="E2" s="9"/>
      <c r="F2" s="9"/>
      <c r="G2" s="9"/>
      <c r="H2" s="18"/>
      <c r="I2" s="9"/>
      <c r="J2" s="9"/>
      <c r="K2" s="9"/>
      <c r="L2" s="9"/>
    </row>
    <row r="3" spans="1:12" ht="13.5" thickBot="1">
      <c r="A3" s="9"/>
      <c r="B3" s="44"/>
      <c r="C3" s="9"/>
      <c r="D3" s="9"/>
      <c r="E3" s="9"/>
      <c r="F3" s="9"/>
      <c r="G3" s="9"/>
      <c r="H3" s="18"/>
      <c r="I3" s="9"/>
      <c r="J3" s="9"/>
      <c r="K3" s="9"/>
      <c r="L3" s="9"/>
    </row>
    <row r="4" spans="1:12" ht="13.5">
      <c r="A4" s="9"/>
      <c r="B4" s="175" t="s">
        <v>198</v>
      </c>
      <c r="C4" s="140" t="s">
        <v>3</v>
      </c>
      <c r="D4" s="141" t="s">
        <v>4</v>
      </c>
      <c r="E4" s="141" t="s">
        <v>5</v>
      </c>
      <c r="F4" s="141" t="s">
        <v>25</v>
      </c>
      <c r="G4" s="142" t="s">
        <v>327</v>
      </c>
      <c r="H4" s="143" t="s">
        <v>328</v>
      </c>
      <c r="I4" s="9"/>
      <c r="J4" s="9"/>
      <c r="K4" s="9"/>
      <c r="L4" s="9"/>
    </row>
    <row r="5" spans="1:12" ht="13.5">
      <c r="A5" s="9"/>
      <c r="B5" s="176"/>
      <c r="C5" s="145" t="s">
        <v>329</v>
      </c>
      <c r="D5" s="146" t="s">
        <v>330</v>
      </c>
      <c r="E5" s="146" t="s">
        <v>7</v>
      </c>
      <c r="F5" s="146" t="s">
        <v>329</v>
      </c>
      <c r="G5" s="212" t="s">
        <v>371</v>
      </c>
      <c r="H5" s="227"/>
      <c r="I5" s="9"/>
      <c r="J5" s="9"/>
      <c r="K5" s="9"/>
      <c r="L5" s="9"/>
    </row>
    <row r="6" spans="1:12" ht="12.75">
      <c r="A6" s="9"/>
      <c r="B6" s="166" t="s">
        <v>163</v>
      </c>
      <c r="C6" s="153">
        <v>2.1</v>
      </c>
      <c r="D6" s="153">
        <v>0</v>
      </c>
      <c r="E6" s="153">
        <v>0</v>
      </c>
      <c r="F6" s="153">
        <v>0</v>
      </c>
      <c r="G6" s="153">
        <v>2.1</v>
      </c>
      <c r="H6" s="228">
        <v>1989</v>
      </c>
      <c r="I6" s="9"/>
      <c r="J6" s="9"/>
      <c r="K6" s="9"/>
      <c r="L6" s="9"/>
    </row>
    <row r="7" spans="1:12" ht="12.75">
      <c r="A7" s="9"/>
      <c r="B7" s="106" t="s">
        <v>164</v>
      </c>
      <c r="C7" s="153">
        <v>1.1</v>
      </c>
      <c r="D7" s="153">
        <v>1.8</v>
      </c>
      <c r="E7" s="153">
        <v>0</v>
      </c>
      <c r="F7" s="153">
        <v>0.3</v>
      </c>
      <c r="G7" s="153">
        <v>3.2</v>
      </c>
      <c r="H7" s="229">
        <v>1991</v>
      </c>
      <c r="I7" s="9"/>
      <c r="J7" s="9"/>
      <c r="K7" s="9"/>
      <c r="L7" s="9"/>
    </row>
    <row r="8" spans="1:12" ht="12.75">
      <c r="A8" s="9"/>
      <c r="B8" s="106" t="s">
        <v>165</v>
      </c>
      <c r="C8" s="153">
        <v>5.06</v>
      </c>
      <c r="D8" s="153">
        <v>1.579166</v>
      </c>
      <c r="E8" s="153">
        <v>0</v>
      </c>
      <c r="F8" s="153">
        <v>0</v>
      </c>
      <c r="G8" s="153">
        <v>6.6391659999999995</v>
      </c>
      <c r="H8" s="229">
        <v>1974</v>
      </c>
      <c r="I8" s="9"/>
      <c r="J8" s="9"/>
      <c r="K8" s="9"/>
      <c r="L8" s="9"/>
    </row>
    <row r="9" spans="1:12" ht="12.75">
      <c r="A9" s="9"/>
      <c r="B9" s="106" t="s">
        <v>166</v>
      </c>
      <c r="C9" s="153">
        <v>14</v>
      </c>
      <c r="D9" s="153">
        <v>7.7</v>
      </c>
      <c r="E9" s="153">
        <v>0</v>
      </c>
      <c r="F9" s="153">
        <v>0.5</v>
      </c>
      <c r="G9" s="153">
        <v>22.2</v>
      </c>
      <c r="H9" s="229">
        <v>1975</v>
      </c>
      <c r="I9" s="9"/>
      <c r="J9" s="9"/>
      <c r="K9" s="9"/>
      <c r="L9" s="9"/>
    </row>
    <row r="10" spans="1:12" ht="12.75">
      <c r="A10" s="9"/>
      <c r="B10" s="106" t="s">
        <v>167</v>
      </c>
      <c r="C10" s="153">
        <v>7.7</v>
      </c>
      <c r="D10" s="153">
        <v>3.9</v>
      </c>
      <c r="E10" s="153">
        <v>0</v>
      </c>
      <c r="F10" s="153">
        <v>0</v>
      </c>
      <c r="G10" s="153">
        <v>11.6</v>
      </c>
      <c r="H10" s="229">
        <v>1982</v>
      </c>
      <c r="I10" s="9"/>
      <c r="J10" s="9"/>
      <c r="K10" s="9"/>
      <c r="L10" s="9"/>
    </row>
    <row r="11" spans="1:12" ht="12.75">
      <c r="A11" s="9"/>
      <c r="B11" s="106" t="s">
        <v>168</v>
      </c>
      <c r="C11" s="153">
        <v>0</v>
      </c>
      <c r="D11" s="153">
        <v>4.9</v>
      </c>
      <c r="E11" s="153">
        <v>0</v>
      </c>
      <c r="F11" s="153">
        <v>0.4</v>
      </c>
      <c r="G11" s="153">
        <v>5.3</v>
      </c>
      <c r="H11" s="229">
        <v>1978</v>
      </c>
      <c r="I11" s="9"/>
      <c r="J11" s="9"/>
      <c r="K11" s="9"/>
      <c r="L11" s="9"/>
    </row>
    <row r="12" spans="1:12" ht="12.75">
      <c r="A12" s="9"/>
      <c r="B12" s="106" t="s">
        <v>169</v>
      </c>
      <c r="C12" s="153">
        <v>0</v>
      </c>
      <c r="D12" s="153">
        <v>4.1</v>
      </c>
      <c r="E12" s="153">
        <v>0.5</v>
      </c>
      <c r="F12" s="153">
        <v>1</v>
      </c>
      <c r="G12" s="153">
        <v>6.05</v>
      </c>
      <c r="H12" s="229">
        <v>1982</v>
      </c>
      <c r="I12" s="9"/>
      <c r="J12" s="9"/>
      <c r="K12" s="9"/>
      <c r="L12" s="9"/>
    </row>
    <row r="13" spans="1:12" ht="12.75">
      <c r="A13" s="9"/>
      <c r="B13" s="106" t="s">
        <v>170</v>
      </c>
      <c r="C13" s="153">
        <v>0</v>
      </c>
      <c r="D13" s="153">
        <v>1.8</v>
      </c>
      <c r="E13" s="153">
        <v>0.3</v>
      </c>
      <c r="F13" s="153">
        <v>0.5</v>
      </c>
      <c r="G13" s="153">
        <v>2.87</v>
      </c>
      <c r="H13" s="229">
        <v>1982</v>
      </c>
      <c r="I13" s="9"/>
      <c r="J13" s="9"/>
      <c r="K13" s="9"/>
      <c r="L13" s="9"/>
    </row>
    <row r="14" spans="1:12" ht="12.75">
      <c r="A14" s="9"/>
      <c r="B14" s="106" t="s">
        <v>171</v>
      </c>
      <c r="C14" s="153">
        <v>2.08</v>
      </c>
      <c r="D14" s="153">
        <v>0.00416</v>
      </c>
      <c r="E14" s="153">
        <v>0</v>
      </c>
      <c r="F14" s="153">
        <v>0</v>
      </c>
      <c r="G14" s="153">
        <v>2.0841600000000002</v>
      </c>
      <c r="H14" s="229">
        <v>1973</v>
      </c>
      <c r="I14" s="9"/>
      <c r="J14" s="9"/>
      <c r="K14" s="9"/>
      <c r="L14" s="9"/>
    </row>
    <row r="15" spans="1:12" ht="12.75">
      <c r="A15" s="9"/>
      <c r="B15" s="106" t="s">
        <v>172</v>
      </c>
      <c r="C15" s="153">
        <v>0.992591</v>
      </c>
      <c r="D15" s="153">
        <v>1.583864</v>
      </c>
      <c r="E15" s="153">
        <v>0.093718</v>
      </c>
      <c r="F15" s="153">
        <v>0</v>
      </c>
      <c r="G15" s="153">
        <v>2.7545192</v>
      </c>
      <c r="H15" s="229">
        <v>1992</v>
      </c>
      <c r="I15" s="9"/>
      <c r="J15" s="9"/>
      <c r="K15" s="9"/>
      <c r="L15" s="9"/>
    </row>
    <row r="16" spans="1:12" ht="12.75">
      <c r="A16" s="9"/>
      <c r="B16" s="106" t="s">
        <v>173</v>
      </c>
      <c r="C16" s="153">
        <v>1</v>
      </c>
      <c r="D16" s="153">
        <v>0</v>
      </c>
      <c r="E16" s="153">
        <v>0</v>
      </c>
      <c r="F16" s="153">
        <v>0</v>
      </c>
      <c r="G16" s="153">
        <v>1</v>
      </c>
      <c r="H16" s="229">
        <v>1972</v>
      </c>
      <c r="I16" s="9"/>
      <c r="J16" s="9"/>
      <c r="K16" s="9"/>
      <c r="L16" s="9"/>
    </row>
    <row r="17" spans="1:12" ht="12.75">
      <c r="A17" s="9"/>
      <c r="B17" s="106" t="s">
        <v>174</v>
      </c>
      <c r="C17" s="153">
        <v>3.620032</v>
      </c>
      <c r="D17" s="153">
        <v>3.448422</v>
      </c>
      <c r="E17" s="153">
        <v>0</v>
      </c>
      <c r="F17" s="153">
        <v>0</v>
      </c>
      <c r="G17" s="153">
        <v>7.068454</v>
      </c>
      <c r="H17" s="229">
        <v>1990</v>
      </c>
      <c r="I17" s="9"/>
      <c r="J17" s="9"/>
      <c r="K17" s="9"/>
      <c r="L17" s="9"/>
    </row>
    <row r="18" spans="1:12" ht="12.75">
      <c r="A18" s="9"/>
      <c r="B18" s="106" t="s">
        <v>175</v>
      </c>
      <c r="C18" s="153">
        <v>0</v>
      </c>
      <c r="D18" s="153">
        <v>5.3</v>
      </c>
      <c r="E18" s="153">
        <v>0</v>
      </c>
      <c r="F18" s="153">
        <v>1.2</v>
      </c>
      <c r="G18" s="153">
        <v>6.5</v>
      </c>
      <c r="H18" s="229">
        <v>1985</v>
      </c>
      <c r="I18" s="9"/>
      <c r="J18" s="9"/>
      <c r="K18" s="9"/>
      <c r="L18" s="9"/>
    </row>
    <row r="19" spans="1:12" ht="12.75">
      <c r="A19" s="9"/>
      <c r="B19" s="106" t="s">
        <v>176</v>
      </c>
      <c r="C19" s="153">
        <v>7.761989</v>
      </c>
      <c r="D19" s="153">
        <v>0.906114</v>
      </c>
      <c r="E19" s="153">
        <v>0</v>
      </c>
      <c r="F19" s="153">
        <v>0</v>
      </c>
      <c r="G19" s="153">
        <v>8.668103</v>
      </c>
      <c r="H19" s="229">
        <v>1994</v>
      </c>
      <c r="I19" s="9"/>
      <c r="J19" s="9"/>
      <c r="K19" s="9"/>
      <c r="L19" s="9"/>
    </row>
    <row r="20" spans="1:12" ht="12.75">
      <c r="A20" s="9"/>
      <c r="B20" s="106" t="s">
        <v>177</v>
      </c>
      <c r="C20" s="153">
        <v>1</v>
      </c>
      <c r="D20" s="153">
        <v>0</v>
      </c>
      <c r="E20" s="153">
        <v>0</v>
      </c>
      <c r="F20" s="153">
        <v>0</v>
      </c>
      <c r="G20" s="153">
        <v>1</v>
      </c>
      <c r="H20" s="229">
        <v>1992</v>
      </c>
      <c r="I20" s="9"/>
      <c r="J20" s="9"/>
      <c r="K20" s="9"/>
      <c r="L20" s="9"/>
    </row>
    <row r="21" spans="1:12" ht="12.75">
      <c r="A21" s="9"/>
      <c r="B21" s="106" t="s">
        <v>178</v>
      </c>
      <c r="C21" s="153">
        <v>4.3</v>
      </c>
      <c r="D21" s="153">
        <v>33.2</v>
      </c>
      <c r="E21" s="153">
        <v>0</v>
      </c>
      <c r="F21" s="153">
        <v>7.7</v>
      </c>
      <c r="G21" s="153">
        <v>45.2</v>
      </c>
      <c r="H21" s="229">
        <v>1978</v>
      </c>
      <c r="I21" s="9"/>
      <c r="J21" s="9"/>
      <c r="K21" s="9"/>
      <c r="L21" s="9"/>
    </row>
    <row r="22" spans="1:12" ht="12.75">
      <c r="A22" s="9"/>
      <c r="B22" s="106" t="s">
        <v>179</v>
      </c>
      <c r="C22" s="153">
        <v>0.52</v>
      </c>
      <c r="D22" s="153">
        <v>0.04</v>
      </c>
      <c r="E22" s="153">
        <v>0</v>
      </c>
      <c r="F22" s="153">
        <v>0</v>
      </c>
      <c r="G22" s="153">
        <v>0.56</v>
      </c>
      <c r="H22" s="229">
        <v>1976</v>
      </c>
      <c r="I22" s="9"/>
      <c r="J22" s="9"/>
      <c r="K22" s="9"/>
      <c r="L22" s="9"/>
    </row>
    <row r="23" spans="1:12" ht="12.75">
      <c r="A23" s="9"/>
      <c r="B23" s="106" t="s">
        <v>386</v>
      </c>
      <c r="C23" s="153">
        <v>0</v>
      </c>
      <c r="D23" s="153">
        <v>12.8</v>
      </c>
      <c r="E23" s="153">
        <v>0</v>
      </c>
      <c r="F23" s="153">
        <v>1.3</v>
      </c>
      <c r="G23" s="153">
        <v>14.1</v>
      </c>
      <c r="H23" s="229">
        <v>1985</v>
      </c>
      <c r="I23" s="9"/>
      <c r="J23" s="9"/>
      <c r="K23" s="9"/>
      <c r="L23" s="9"/>
    </row>
    <row r="24" spans="1:12" ht="12.75">
      <c r="A24" s="9"/>
      <c r="B24" s="106" t="s">
        <v>237</v>
      </c>
      <c r="C24" s="153">
        <v>1.7</v>
      </c>
      <c r="D24" s="153">
        <v>0</v>
      </c>
      <c r="E24" s="153">
        <v>0</v>
      </c>
      <c r="F24" s="153">
        <v>0</v>
      </c>
      <c r="G24" s="153">
        <v>1.7</v>
      </c>
      <c r="H24" s="229">
        <v>1991</v>
      </c>
      <c r="I24" s="9"/>
      <c r="J24" s="9"/>
      <c r="K24" s="9"/>
      <c r="L24" s="9"/>
    </row>
    <row r="25" spans="1:12" ht="12.75">
      <c r="A25" s="9"/>
      <c r="B25" s="106" t="s">
        <v>387</v>
      </c>
      <c r="C25" s="153">
        <v>1</v>
      </c>
      <c r="D25" s="153">
        <v>0</v>
      </c>
      <c r="E25" s="153">
        <v>0</v>
      </c>
      <c r="F25" s="153">
        <v>1</v>
      </c>
      <c r="G25" s="153">
        <v>2</v>
      </c>
      <c r="H25" s="229">
        <v>2001</v>
      </c>
      <c r="I25" s="9"/>
      <c r="J25" s="9"/>
      <c r="K25" s="9"/>
      <c r="L25" s="9"/>
    </row>
    <row r="26" spans="1:12" ht="12.75">
      <c r="A26" s="9"/>
      <c r="B26" s="106" t="s">
        <v>180</v>
      </c>
      <c r="C26" s="153">
        <v>0</v>
      </c>
      <c r="D26" s="153">
        <v>15.3</v>
      </c>
      <c r="E26" s="153">
        <v>0</v>
      </c>
      <c r="F26" s="153">
        <v>2.6</v>
      </c>
      <c r="G26" s="153">
        <v>17.9</v>
      </c>
      <c r="H26" s="229">
        <v>1981</v>
      </c>
      <c r="I26" s="9"/>
      <c r="J26" s="9"/>
      <c r="K26" s="9"/>
      <c r="L26" s="9"/>
    </row>
    <row r="27" spans="1:12" ht="12.75">
      <c r="A27" s="9"/>
      <c r="B27" s="106" t="s">
        <v>272</v>
      </c>
      <c r="C27" s="153">
        <v>0</v>
      </c>
      <c r="D27" s="153">
        <v>1.14</v>
      </c>
      <c r="E27" s="153">
        <v>0</v>
      </c>
      <c r="F27" s="153">
        <v>0.26</v>
      </c>
      <c r="G27" s="153">
        <v>1.4</v>
      </c>
      <c r="H27" s="229">
        <v>2001</v>
      </c>
      <c r="I27" s="9"/>
      <c r="J27" s="9"/>
      <c r="K27" s="9"/>
      <c r="L27" s="9"/>
    </row>
    <row r="28" spans="1:12" ht="12.75">
      <c r="A28" s="9"/>
      <c r="B28" s="106" t="s">
        <v>181</v>
      </c>
      <c r="C28" s="153">
        <v>0</v>
      </c>
      <c r="D28" s="153">
        <v>2.66</v>
      </c>
      <c r="E28" s="153">
        <v>0</v>
      </c>
      <c r="F28" s="153">
        <v>1.8</v>
      </c>
      <c r="G28" s="153">
        <v>4.46</v>
      </c>
      <c r="H28" s="229">
        <v>1998</v>
      </c>
      <c r="I28" s="9"/>
      <c r="J28" s="9"/>
      <c r="K28" s="9"/>
      <c r="L28" s="9"/>
    </row>
    <row r="29" spans="1:12" ht="12.75">
      <c r="A29" s="9"/>
      <c r="B29" s="106" t="s">
        <v>182</v>
      </c>
      <c r="C29" s="153">
        <v>0</v>
      </c>
      <c r="D29" s="153">
        <v>1.66</v>
      </c>
      <c r="E29" s="153">
        <v>0</v>
      </c>
      <c r="F29" s="153">
        <v>1.25</v>
      </c>
      <c r="G29" s="153">
        <v>2.91</v>
      </c>
      <c r="H29" s="229">
        <v>1999</v>
      </c>
      <c r="I29" s="9"/>
      <c r="J29" s="9"/>
      <c r="K29" s="9"/>
      <c r="L29" s="9"/>
    </row>
    <row r="30" spans="1:12" ht="12.75">
      <c r="A30" s="9"/>
      <c r="B30" s="106" t="s">
        <v>183</v>
      </c>
      <c r="C30" s="153">
        <v>5.27</v>
      </c>
      <c r="D30" s="153">
        <v>1.77</v>
      </c>
      <c r="E30" s="153">
        <v>0</v>
      </c>
      <c r="F30" s="153">
        <v>0</v>
      </c>
      <c r="G30" s="153">
        <v>7.04</v>
      </c>
      <c r="H30" s="229">
        <v>1986</v>
      </c>
      <c r="I30" s="9"/>
      <c r="J30" s="9"/>
      <c r="K30" s="9"/>
      <c r="L30" s="9"/>
    </row>
    <row r="31" spans="1:12" ht="12.75">
      <c r="A31" s="9"/>
      <c r="B31" s="106" t="s">
        <v>184</v>
      </c>
      <c r="C31" s="153">
        <v>0.3</v>
      </c>
      <c r="D31" s="153">
        <v>0.3</v>
      </c>
      <c r="E31" s="153">
        <v>0</v>
      </c>
      <c r="F31" s="153">
        <v>0</v>
      </c>
      <c r="G31" s="153">
        <v>0.6</v>
      </c>
      <c r="H31" s="229">
        <v>1999</v>
      </c>
      <c r="I31" s="9"/>
      <c r="J31" s="9"/>
      <c r="K31" s="9"/>
      <c r="L31" s="9"/>
    </row>
    <row r="32" spans="1:12" ht="12.75">
      <c r="A32" s="9"/>
      <c r="B32" s="106" t="s">
        <v>185</v>
      </c>
      <c r="C32" s="153">
        <v>0.96</v>
      </c>
      <c r="D32" s="153">
        <v>0.51</v>
      </c>
      <c r="E32" s="153">
        <v>0</v>
      </c>
      <c r="F32" s="153">
        <v>0</v>
      </c>
      <c r="G32" s="153">
        <v>1.47</v>
      </c>
      <c r="H32" s="229">
        <v>1991</v>
      </c>
      <c r="I32" s="9"/>
      <c r="J32" s="9"/>
      <c r="K32" s="9"/>
      <c r="L32" s="9"/>
    </row>
    <row r="33" spans="1:12" ht="12.75">
      <c r="A33" s="9"/>
      <c r="B33" s="106" t="s">
        <v>186</v>
      </c>
      <c r="C33" s="153">
        <v>2.152</v>
      </c>
      <c r="D33" s="153">
        <v>0.9830000000000001</v>
      </c>
      <c r="E33" s="153">
        <v>0</v>
      </c>
      <c r="F33" s="153">
        <v>0</v>
      </c>
      <c r="G33" s="153">
        <v>3.135</v>
      </c>
      <c r="H33" s="229">
        <v>2001</v>
      </c>
      <c r="I33" s="9"/>
      <c r="J33" s="9"/>
      <c r="K33" s="9"/>
      <c r="L33" s="9"/>
    </row>
    <row r="34" spans="1:12" ht="12.75">
      <c r="A34" s="9"/>
      <c r="B34" s="106" t="s">
        <v>187</v>
      </c>
      <c r="C34" s="153">
        <v>1.52</v>
      </c>
      <c r="D34" s="153">
        <v>0.25</v>
      </c>
      <c r="E34" s="153">
        <v>0</v>
      </c>
      <c r="F34" s="153">
        <v>0</v>
      </c>
      <c r="G34" s="153">
        <v>1.77</v>
      </c>
      <c r="H34" s="229">
        <v>1985</v>
      </c>
      <c r="I34" s="9"/>
      <c r="J34" s="9"/>
      <c r="K34" s="9"/>
      <c r="L34" s="9"/>
    </row>
    <row r="35" spans="1:12" ht="12.75">
      <c r="A35" s="9"/>
      <c r="B35" s="106" t="s">
        <v>188</v>
      </c>
      <c r="C35" s="153">
        <v>0</v>
      </c>
      <c r="D35" s="153">
        <v>118</v>
      </c>
      <c r="E35" s="153">
        <v>0</v>
      </c>
      <c r="F35" s="153">
        <v>0</v>
      </c>
      <c r="G35" s="153">
        <v>118</v>
      </c>
      <c r="H35" s="229">
        <v>2000</v>
      </c>
      <c r="I35" s="9"/>
      <c r="J35" s="9"/>
      <c r="K35" s="9"/>
      <c r="L35" s="9"/>
    </row>
    <row r="36" spans="1:12" ht="12.75">
      <c r="A36" s="9"/>
      <c r="B36" s="106" t="s">
        <v>189</v>
      </c>
      <c r="C36" s="153">
        <v>0</v>
      </c>
      <c r="D36" s="153">
        <v>19.8</v>
      </c>
      <c r="E36" s="153">
        <v>0</v>
      </c>
      <c r="F36" s="153">
        <v>0</v>
      </c>
      <c r="G36" s="153">
        <v>19.8</v>
      </c>
      <c r="H36" s="229">
        <v>1992</v>
      </c>
      <c r="I36" s="9"/>
      <c r="J36" s="9"/>
      <c r="K36" s="9"/>
      <c r="L36" s="9"/>
    </row>
    <row r="37" spans="1:12" ht="12.75">
      <c r="A37" s="9"/>
      <c r="B37" s="106" t="s">
        <v>190</v>
      </c>
      <c r="C37" s="153">
        <v>0</v>
      </c>
      <c r="D37" s="153">
        <v>6.07</v>
      </c>
      <c r="E37" s="153">
        <v>0</v>
      </c>
      <c r="F37" s="153">
        <v>1.39</v>
      </c>
      <c r="G37" s="153">
        <v>7.46</v>
      </c>
      <c r="H37" s="229">
        <v>1990</v>
      </c>
      <c r="I37" s="9"/>
      <c r="J37" s="9"/>
      <c r="K37" s="9"/>
      <c r="L37" s="9"/>
    </row>
    <row r="38" spans="1:12" ht="12.75">
      <c r="A38" s="9"/>
      <c r="B38" s="106" t="s">
        <v>191</v>
      </c>
      <c r="C38" s="153">
        <v>0.91</v>
      </c>
      <c r="D38" s="153">
        <v>0.046</v>
      </c>
      <c r="E38" s="153">
        <v>0</v>
      </c>
      <c r="F38" s="153">
        <v>0</v>
      </c>
      <c r="G38" s="153">
        <v>0.9560000000000001</v>
      </c>
      <c r="H38" s="229">
        <v>2001</v>
      </c>
      <c r="I38" s="9"/>
      <c r="J38" s="9"/>
      <c r="K38" s="9"/>
      <c r="L38" s="9"/>
    </row>
    <row r="39" spans="1:12" ht="12.75">
      <c r="A39" s="9"/>
      <c r="B39" s="106" t="s">
        <v>388</v>
      </c>
      <c r="C39" s="153">
        <v>0.64</v>
      </c>
      <c r="D39" s="153">
        <v>0.051</v>
      </c>
      <c r="E39" s="153">
        <v>0</v>
      </c>
      <c r="F39" s="153">
        <v>0</v>
      </c>
      <c r="G39" s="153">
        <v>0.6910000000000001</v>
      </c>
      <c r="H39" s="229">
        <v>2003</v>
      </c>
      <c r="I39" s="9"/>
      <c r="J39" s="9"/>
      <c r="K39" s="9"/>
      <c r="L39" s="9"/>
    </row>
    <row r="40" spans="1:12" ht="12.75">
      <c r="A40" s="9"/>
      <c r="B40" s="106" t="s">
        <v>193</v>
      </c>
      <c r="C40" s="153">
        <v>1</v>
      </c>
      <c r="D40" s="153">
        <v>0.04</v>
      </c>
      <c r="E40" s="153">
        <v>0</v>
      </c>
      <c r="F40" s="153">
        <v>0</v>
      </c>
      <c r="G40" s="153">
        <v>1.04</v>
      </c>
      <c r="H40" s="229">
        <v>2000</v>
      </c>
      <c r="I40" s="9"/>
      <c r="J40" s="9"/>
      <c r="K40" s="9"/>
      <c r="L40" s="9"/>
    </row>
    <row r="41" spans="1:12" ht="12.75">
      <c r="A41" s="9"/>
      <c r="B41" s="106" t="s">
        <v>194</v>
      </c>
      <c r="C41" s="153">
        <v>0</v>
      </c>
      <c r="D41" s="153">
        <v>38.3</v>
      </c>
      <c r="E41" s="153">
        <v>0</v>
      </c>
      <c r="F41" s="153">
        <v>0</v>
      </c>
      <c r="G41" s="153">
        <v>38.3</v>
      </c>
      <c r="H41" s="229">
        <v>1997</v>
      </c>
      <c r="I41" s="9"/>
      <c r="J41" s="9"/>
      <c r="K41" s="9"/>
      <c r="L41" s="9"/>
    </row>
    <row r="42" spans="1:12" ht="12.75">
      <c r="A42" s="9"/>
      <c r="B42" s="106" t="s">
        <v>195</v>
      </c>
      <c r="C42" s="153">
        <v>2.4</v>
      </c>
      <c r="D42" s="153">
        <v>0.1</v>
      </c>
      <c r="E42" s="153">
        <v>0</v>
      </c>
      <c r="F42" s="153">
        <v>0</v>
      </c>
      <c r="G42" s="153">
        <v>2.5</v>
      </c>
      <c r="H42" s="229">
        <v>1992</v>
      </c>
      <c r="I42" s="9"/>
      <c r="J42" s="9"/>
      <c r="K42" s="9"/>
      <c r="L42" s="9"/>
    </row>
    <row r="43" spans="1:12" ht="12.75">
      <c r="A43" s="9"/>
      <c r="B43" s="106" t="s">
        <v>389</v>
      </c>
      <c r="C43" s="153">
        <v>1.5</v>
      </c>
      <c r="D43" s="153">
        <v>0</v>
      </c>
      <c r="E43" s="153">
        <v>1.82</v>
      </c>
      <c r="F43" s="153">
        <v>0</v>
      </c>
      <c r="G43" s="153">
        <v>4.958</v>
      </c>
      <c r="H43" s="229">
        <v>1983</v>
      </c>
      <c r="I43" s="9"/>
      <c r="J43" s="9"/>
      <c r="K43" s="9"/>
      <c r="L43" s="9"/>
    </row>
    <row r="44" spans="1:12" ht="12.75">
      <c r="A44" s="9"/>
      <c r="B44" s="106" t="s">
        <v>196</v>
      </c>
      <c r="C44" s="153">
        <v>0</v>
      </c>
      <c r="D44" s="153">
        <v>3.51</v>
      </c>
      <c r="E44" s="153">
        <v>0</v>
      </c>
      <c r="F44" s="153">
        <v>0.16</v>
      </c>
      <c r="G44" s="153">
        <v>3.67</v>
      </c>
      <c r="H44" s="229">
        <v>1985</v>
      </c>
      <c r="I44" s="9"/>
      <c r="J44" s="9"/>
      <c r="K44" s="9"/>
      <c r="L44" s="9"/>
    </row>
    <row r="45" spans="1:12" ht="12.75">
      <c r="A45" s="9"/>
      <c r="B45" s="216" t="s">
        <v>197</v>
      </c>
      <c r="C45" s="153">
        <v>3.1</v>
      </c>
      <c r="D45" s="153">
        <v>3.3</v>
      </c>
      <c r="E45" s="153">
        <v>0</v>
      </c>
      <c r="F45" s="153">
        <v>0.16</v>
      </c>
      <c r="G45" s="153">
        <v>6.56</v>
      </c>
      <c r="H45" s="229">
        <v>1986</v>
      </c>
      <c r="I45" s="9"/>
      <c r="J45" s="9"/>
      <c r="K45" s="9"/>
      <c r="L45" s="9"/>
    </row>
    <row r="46" spans="1:12" ht="13.5" thickBot="1">
      <c r="A46" s="9"/>
      <c r="B46" s="230" t="s">
        <v>136</v>
      </c>
      <c r="C46" s="231">
        <f>SUM(C6:C45)</f>
        <v>73.686612</v>
      </c>
      <c r="D46" s="232">
        <f>SUM(D6:D45)</f>
        <v>296.851726</v>
      </c>
      <c r="E46" s="232">
        <f>SUM(E6:E45)</f>
        <v>2.713718</v>
      </c>
      <c r="F46" s="232">
        <f>SUM(F6:F45)</f>
        <v>21.520000000000007</v>
      </c>
      <c r="G46" s="232">
        <f>SUM(G6:G45)</f>
        <v>397.21440220000005</v>
      </c>
      <c r="H46" s="233"/>
      <c r="I46" s="9"/>
      <c r="J46" s="9"/>
      <c r="K46" s="9"/>
      <c r="L46" s="9"/>
    </row>
    <row r="47" spans="1:12" ht="12.75">
      <c r="A47" s="9"/>
      <c r="B47" s="46"/>
      <c r="C47" s="83"/>
      <c r="D47" s="83"/>
      <c r="E47" s="83"/>
      <c r="F47" s="83"/>
      <c r="G47" s="83"/>
      <c r="H47" s="9"/>
      <c r="I47" s="9"/>
      <c r="J47" s="9"/>
      <c r="K47" s="9"/>
      <c r="L47" s="9"/>
    </row>
    <row r="48" spans="1:12" ht="13.5">
      <c r="A48" s="9"/>
      <c r="B48" s="44" t="s">
        <v>318</v>
      </c>
      <c r="C48" s="83"/>
      <c r="D48" s="83"/>
      <c r="E48" s="83"/>
      <c r="F48" s="83"/>
      <c r="G48" s="83"/>
      <c r="H48" s="9"/>
      <c r="I48" s="9"/>
      <c r="J48" s="9"/>
      <c r="K48" s="9"/>
      <c r="L48" s="9"/>
    </row>
    <row r="49" spans="1:12" ht="12.75">
      <c r="A49" s="9"/>
      <c r="B49" s="44" t="s">
        <v>390</v>
      </c>
      <c r="C49" s="83"/>
      <c r="D49" s="83"/>
      <c r="E49" s="83"/>
      <c r="F49" s="83"/>
      <c r="G49" s="83"/>
      <c r="H49" s="9"/>
      <c r="I49" s="9"/>
      <c r="J49" s="9"/>
      <c r="K49" s="9"/>
      <c r="L49" s="9"/>
    </row>
    <row r="50" spans="1:12" ht="12.75">
      <c r="A50" s="9"/>
      <c r="B50" s="44"/>
      <c r="C50" s="9"/>
      <c r="D50" s="9"/>
      <c r="E50" s="9"/>
      <c r="F50" s="9"/>
      <c r="G50" s="9"/>
      <c r="H50" s="18"/>
      <c r="I50" s="9"/>
      <c r="J50" s="9"/>
      <c r="K50" s="9"/>
      <c r="L50" s="9"/>
    </row>
    <row r="51" spans="1:12" ht="12.75">
      <c r="A51" s="9"/>
      <c r="B51" s="44"/>
      <c r="C51" s="9"/>
      <c r="D51" s="9"/>
      <c r="E51" s="9"/>
      <c r="F51" s="9"/>
      <c r="G51" s="9"/>
      <c r="H51" s="18"/>
      <c r="I51" s="9"/>
      <c r="J51" s="9"/>
      <c r="K51" s="9"/>
      <c r="L51" s="9"/>
    </row>
    <row r="52" spans="1:12" ht="12.75">
      <c r="A52" s="9"/>
      <c r="B52" s="44"/>
      <c r="C52" s="9"/>
      <c r="D52" s="9"/>
      <c r="E52" s="9"/>
      <c r="F52" s="9"/>
      <c r="G52" s="9"/>
      <c r="H52" s="18"/>
      <c r="I52" s="9"/>
      <c r="J52" s="9"/>
      <c r="K52" s="9"/>
      <c r="L52" s="9"/>
    </row>
    <row r="53" spans="1:12" ht="12.75">
      <c r="A53" s="9"/>
      <c r="B53" s="44"/>
      <c r="C53" s="9"/>
      <c r="D53" s="9"/>
      <c r="E53" s="9"/>
      <c r="F53" s="9"/>
      <c r="G53" s="9"/>
      <c r="H53" s="18"/>
      <c r="I53" s="9"/>
      <c r="J53" s="9"/>
      <c r="K53" s="9"/>
      <c r="L53" s="9"/>
    </row>
    <row r="54" spans="1:12" ht="12.75">
      <c r="A54" s="9"/>
      <c r="B54" s="44"/>
      <c r="C54" s="9"/>
      <c r="D54" s="9"/>
      <c r="E54" s="9"/>
      <c r="F54" s="9"/>
      <c r="G54" s="9"/>
      <c r="H54" s="18"/>
      <c r="I54" s="9"/>
      <c r="J54" s="9"/>
      <c r="K54" s="9"/>
      <c r="L54" s="9"/>
    </row>
    <row r="55" spans="1:12" ht="12.75">
      <c r="A55" s="9"/>
      <c r="B55" s="44"/>
      <c r="C55" s="9"/>
      <c r="D55" s="9"/>
      <c r="E55" s="9"/>
      <c r="F55" s="9"/>
      <c r="G55" s="9"/>
      <c r="H55" s="18"/>
      <c r="I55" s="9"/>
      <c r="J55" s="9"/>
      <c r="K55" s="9"/>
      <c r="L55" s="9"/>
    </row>
    <row r="56" spans="1:12" ht="12.75">
      <c r="A56" s="9"/>
      <c r="B56" s="44"/>
      <c r="C56" s="9"/>
      <c r="D56" s="9"/>
      <c r="E56" s="9"/>
      <c r="F56" s="9"/>
      <c r="G56" s="9"/>
      <c r="H56" s="18"/>
      <c r="I56" s="9"/>
      <c r="J56" s="9"/>
      <c r="K56" s="9"/>
      <c r="L56" s="9"/>
    </row>
    <row r="57" spans="1:12" ht="12.75">
      <c r="A57" s="9"/>
      <c r="B57" s="44"/>
      <c r="C57" s="9"/>
      <c r="D57" s="9"/>
      <c r="E57" s="9"/>
      <c r="F57" s="9"/>
      <c r="G57" s="9"/>
      <c r="H57" s="18"/>
      <c r="I57" s="9"/>
      <c r="J57" s="9"/>
      <c r="K57" s="9"/>
      <c r="L57" s="9"/>
    </row>
    <row r="58" spans="1:12" ht="12.75">
      <c r="A58" s="9"/>
      <c r="B58" s="44"/>
      <c r="C58" s="9"/>
      <c r="D58" s="9"/>
      <c r="E58" s="9"/>
      <c r="F58" s="9"/>
      <c r="G58" s="9"/>
      <c r="H58" s="18"/>
      <c r="I58" s="9"/>
      <c r="J58" s="9"/>
      <c r="K58" s="9"/>
      <c r="L58" s="9"/>
    </row>
    <row r="59" spans="1:12" ht="12.75">
      <c r="A59" s="9"/>
      <c r="B59" s="44"/>
      <c r="C59" s="9"/>
      <c r="D59" s="9"/>
      <c r="E59" s="9"/>
      <c r="F59" s="9"/>
      <c r="G59" s="9"/>
      <c r="H59" s="18"/>
      <c r="I59" s="9"/>
      <c r="J59" s="9"/>
      <c r="K59" s="9"/>
      <c r="L59" s="9"/>
    </row>
    <row r="60" spans="1:12" ht="12.75">
      <c r="A60" s="9"/>
      <c r="B60" s="44"/>
      <c r="C60" s="9"/>
      <c r="D60" s="9"/>
      <c r="E60" s="9"/>
      <c r="F60" s="9"/>
      <c r="G60" s="9"/>
      <c r="H60" s="18"/>
      <c r="I60" s="9"/>
      <c r="J60" s="9"/>
      <c r="K60" s="9"/>
      <c r="L60" s="9"/>
    </row>
    <row r="61" spans="1:12" ht="12.75">
      <c r="A61" s="9"/>
      <c r="B61" s="44"/>
      <c r="C61" s="9"/>
      <c r="D61" s="9"/>
      <c r="E61" s="9"/>
      <c r="F61" s="9"/>
      <c r="G61" s="9"/>
      <c r="H61" s="18"/>
      <c r="I61" s="9"/>
      <c r="J61" s="9"/>
      <c r="K61" s="9"/>
      <c r="L61" s="9"/>
    </row>
    <row r="62" spans="1:12" ht="12.75">
      <c r="A62" s="9"/>
      <c r="B62" s="44"/>
      <c r="C62" s="9"/>
      <c r="D62" s="9"/>
      <c r="E62" s="9"/>
      <c r="F62" s="9"/>
      <c r="G62" s="9"/>
      <c r="H62" s="18"/>
      <c r="I62" s="9"/>
      <c r="J62" s="9"/>
      <c r="K62" s="9"/>
      <c r="L62" s="9"/>
    </row>
    <row r="63" spans="1:12" ht="12.75">
      <c r="A63" s="9"/>
      <c r="B63" s="44"/>
      <c r="C63" s="9"/>
      <c r="D63" s="9"/>
      <c r="E63" s="9"/>
      <c r="F63" s="9"/>
      <c r="G63" s="9"/>
      <c r="H63" s="18"/>
      <c r="I63" s="9"/>
      <c r="J63" s="9"/>
      <c r="K63" s="9"/>
      <c r="L63" s="9"/>
    </row>
    <row r="64" spans="1:12" ht="12.75">
      <c r="A64" s="9"/>
      <c r="B64" s="44"/>
      <c r="C64" s="9"/>
      <c r="D64" s="9"/>
      <c r="E64" s="9"/>
      <c r="F64" s="9"/>
      <c r="G64" s="9"/>
      <c r="H64" s="18"/>
      <c r="I64" s="9"/>
      <c r="J64" s="9"/>
      <c r="K64" s="9"/>
      <c r="L64" s="9"/>
    </row>
    <row r="65" spans="1:12" ht="12.75">
      <c r="A65" s="9"/>
      <c r="B65" s="44"/>
      <c r="C65" s="9"/>
      <c r="D65" s="9"/>
      <c r="E65" s="9"/>
      <c r="F65" s="9"/>
      <c r="G65" s="9"/>
      <c r="H65" s="18"/>
      <c r="I65" s="9"/>
      <c r="J65" s="9"/>
      <c r="K65" s="9"/>
      <c r="L65" s="9"/>
    </row>
    <row r="66" spans="1:12" ht="12.75">
      <c r="A66" s="9"/>
      <c r="B66" s="44"/>
      <c r="C66" s="9"/>
      <c r="D66" s="9"/>
      <c r="E66" s="9"/>
      <c r="F66" s="9"/>
      <c r="G66" s="9"/>
      <c r="H66" s="18"/>
      <c r="I66" s="9"/>
      <c r="J66" s="9"/>
      <c r="K66" s="9"/>
      <c r="L66" s="9"/>
    </row>
    <row r="67" spans="1:12" ht="12.75">
      <c r="A67" s="9"/>
      <c r="B67" s="44"/>
      <c r="C67" s="9"/>
      <c r="D67" s="9"/>
      <c r="E67" s="9"/>
      <c r="F67" s="9"/>
      <c r="G67" s="9"/>
      <c r="H67" s="18"/>
      <c r="I67" s="9"/>
      <c r="J67" s="9"/>
      <c r="K67" s="9"/>
      <c r="L67" s="9"/>
    </row>
    <row r="68" spans="1:12" ht="12.75">
      <c r="A68" s="9"/>
      <c r="B68" s="44"/>
      <c r="C68" s="9"/>
      <c r="D68" s="9"/>
      <c r="E68" s="9"/>
      <c r="F68" s="9"/>
      <c r="G68" s="9"/>
      <c r="H68" s="18"/>
      <c r="I68" s="9"/>
      <c r="J68" s="9"/>
      <c r="K68" s="9"/>
      <c r="L68" s="9"/>
    </row>
    <row r="69" spans="1:12" ht="12.75">
      <c r="A69" s="9"/>
      <c r="B69" s="44"/>
      <c r="C69" s="9"/>
      <c r="D69" s="9"/>
      <c r="E69" s="9"/>
      <c r="F69" s="9"/>
      <c r="G69" s="9"/>
      <c r="H69" s="18"/>
      <c r="I69" s="9"/>
      <c r="J69" s="9"/>
      <c r="K69" s="9"/>
      <c r="L69" s="9"/>
    </row>
    <row r="70" spans="1:12" ht="12.75">
      <c r="A70" s="9"/>
      <c r="B70" s="44"/>
      <c r="C70" s="9"/>
      <c r="D70" s="9"/>
      <c r="E70" s="9"/>
      <c r="F70" s="9"/>
      <c r="G70" s="9"/>
      <c r="H70" s="18"/>
      <c r="I70" s="9"/>
      <c r="J70" s="9"/>
      <c r="K70" s="9"/>
      <c r="L70" s="9"/>
    </row>
    <row r="71" spans="1:12" ht="12.75">
      <c r="A71" s="9"/>
      <c r="B71" s="44"/>
      <c r="C71" s="9"/>
      <c r="D71" s="9"/>
      <c r="E71" s="9"/>
      <c r="F71" s="9"/>
      <c r="G71" s="9"/>
      <c r="H71" s="18"/>
      <c r="I71" s="9"/>
      <c r="J71" s="9"/>
      <c r="K71" s="9"/>
      <c r="L71" s="9"/>
    </row>
    <row r="72" spans="1:12" ht="12.75">
      <c r="A72" s="9"/>
      <c r="B72" s="44"/>
      <c r="C72" s="9"/>
      <c r="D72" s="9"/>
      <c r="E72" s="9"/>
      <c r="F72" s="9"/>
      <c r="G72" s="9"/>
      <c r="H72" s="18"/>
      <c r="I72" s="9"/>
      <c r="J72" s="9"/>
      <c r="K72" s="9"/>
      <c r="L72" s="9"/>
    </row>
    <row r="73" spans="1:12" ht="12.75">
      <c r="A73" s="9"/>
      <c r="B73" s="44"/>
      <c r="C73" s="9"/>
      <c r="D73" s="9"/>
      <c r="E73" s="9"/>
      <c r="F73" s="9"/>
      <c r="G73" s="9"/>
      <c r="H73" s="18"/>
      <c r="I73" s="9"/>
      <c r="J73" s="9"/>
      <c r="K73" s="9"/>
      <c r="L73" s="9"/>
    </row>
    <row r="74" spans="1:12" ht="12.75">
      <c r="A74" s="9"/>
      <c r="B74" s="44"/>
      <c r="C74" s="9"/>
      <c r="D74" s="9"/>
      <c r="E74" s="9"/>
      <c r="F74" s="9"/>
      <c r="G74" s="9"/>
      <c r="H74" s="18"/>
      <c r="I74" s="9"/>
      <c r="J74" s="9"/>
      <c r="K74" s="9"/>
      <c r="L74" s="9"/>
    </row>
    <row r="75" spans="1:12" ht="12.75">
      <c r="A75" s="9"/>
      <c r="B75" s="44"/>
      <c r="C75" s="9"/>
      <c r="D75" s="9"/>
      <c r="E75" s="9"/>
      <c r="F75" s="9"/>
      <c r="G75" s="9"/>
      <c r="H75" s="18"/>
      <c r="I75" s="9"/>
      <c r="J75" s="9"/>
      <c r="K75" s="9"/>
      <c r="L75" s="9"/>
    </row>
    <row r="76" spans="1:12" ht="12.75">
      <c r="A76" s="9"/>
      <c r="B76" s="44"/>
      <c r="C76" s="9"/>
      <c r="D76" s="9"/>
      <c r="E76" s="9"/>
      <c r="F76" s="9"/>
      <c r="G76" s="9"/>
      <c r="H76" s="18"/>
      <c r="I76" s="9"/>
      <c r="J76" s="9"/>
      <c r="K76" s="9"/>
      <c r="L76" s="9"/>
    </row>
    <row r="77" spans="1:12" ht="12.75">
      <c r="A77" s="9"/>
      <c r="B77" s="44"/>
      <c r="C77" s="9"/>
      <c r="D77" s="9"/>
      <c r="E77" s="9"/>
      <c r="F77" s="9"/>
      <c r="G77" s="9"/>
      <c r="H77" s="18"/>
      <c r="I77" s="9"/>
      <c r="J77" s="9"/>
      <c r="K77" s="9"/>
      <c r="L77" s="9"/>
    </row>
    <row r="78" spans="1:12" ht="12.75">
      <c r="A78" s="9"/>
      <c r="B78" s="44"/>
      <c r="C78" s="9"/>
      <c r="D78" s="9"/>
      <c r="E78" s="9"/>
      <c r="F78" s="9"/>
      <c r="G78" s="9"/>
      <c r="H78" s="18"/>
      <c r="I78" s="9"/>
      <c r="J78" s="9"/>
      <c r="K78" s="9"/>
      <c r="L78" s="9"/>
    </row>
    <row r="79" spans="1:12" ht="12.75">
      <c r="A79" s="9"/>
      <c r="B79" s="44"/>
      <c r="C79" s="9"/>
      <c r="D79" s="9"/>
      <c r="E79" s="9"/>
      <c r="F79" s="9"/>
      <c r="G79" s="9"/>
      <c r="H79" s="18"/>
      <c r="I79" s="9"/>
      <c r="J79" s="9"/>
      <c r="K79" s="9"/>
      <c r="L79" s="9"/>
    </row>
    <row r="80" spans="1:12" ht="12.75">
      <c r="A80" s="9"/>
      <c r="B80" s="44"/>
      <c r="C80" s="9"/>
      <c r="D80" s="9"/>
      <c r="E80" s="9"/>
      <c r="F80" s="9"/>
      <c r="G80" s="9"/>
      <c r="H80" s="18"/>
      <c r="I80" s="9"/>
      <c r="J80" s="9"/>
      <c r="K80" s="9"/>
      <c r="L80" s="9"/>
    </row>
    <row r="81" spans="1:12" ht="12.75">
      <c r="A81" s="9"/>
      <c r="B81" s="44"/>
      <c r="C81" s="9"/>
      <c r="D81" s="9"/>
      <c r="E81" s="9"/>
      <c r="F81" s="9"/>
      <c r="G81" s="9"/>
      <c r="H81" s="18"/>
      <c r="I81" s="9"/>
      <c r="J81" s="9"/>
      <c r="K81" s="9"/>
      <c r="L81" s="9"/>
    </row>
    <row r="82" spans="1:12" ht="12.75">
      <c r="A82" s="9"/>
      <c r="B82" s="44"/>
      <c r="C82" s="9"/>
      <c r="D82" s="9"/>
      <c r="E82" s="9"/>
      <c r="F82" s="9"/>
      <c r="G82" s="9"/>
      <c r="H82" s="18"/>
      <c r="I82" s="9"/>
      <c r="J82" s="9"/>
      <c r="K82" s="9"/>
      <c r="L82" s="9"/>
    </row>
    <row r="83" spans="1:12" ht="12.75">
      <c r="A83" s="9"/>
      <c r="B83" s="44"/>
      <c r="C83" s="9"/>
      <c r="D83" s="9"/>
      <c r="E83" s="9"/>
      <c r="F83" s="9"/>
      <c r="G83" s="9"/>
      <c r="H83" s="18"/>
      <c r="I83" s="9"/>
      <c r="J83" s="9"/>
      <c r="K83" s="9"/>
      <c r="L83" s="9"/>
    </row>
    <row r="84" spans="1:12" ht="12.75">
      <c r="A84" s="9"/>
      <c r="B84" s="44"/>
      <c r="C84" s="9"/>
      <c r="D84" s="9"/>
      <c r="E84" s="9"/>
      <c r="F84" s="9"/>
      <c r="G84" s="9"/>
      <c r="H84" s="18"/>
      <c r="I84" s="9"/>
      <c r="J84" s="9"/>
      <c r="K84" s="9"/>
      <c r="L84" s="9"/>
    </row>
    <row r="85" spans="1:12" ht="12.75">
      <c r="A85" s="9"/>
      <c r="B85" s="44"/>
      <c r="C85" s="9"/>
      <c r="D85" s="9"/>
      <c r="E85" s="9"/>
      <c r="F85" s="9"/>
      <c r="G85" s="9"/>
      <c r="H85" s="18"/>
      <c r="I85" s="9"/>
      <c r="J85" s="9"/>
      <c r="K85" s="9"/>
      <c r="L85" s="9"/>
    </row>
    <row r="86" spans="1:12" ht="12.75">
      <c r="A86" s="9"/>
      <c r="B86" s="44"/>
      <c r="C86" s="9"/>
      <c r="D86" s="9"/>
      <c r="E86" s="9"/>
      <c r="F86" s="9"/>
      <c r="G86" s="9"/>
      <c r="H86" s="18"/>
      <c r="I86" s="9"/>
      <c r="J86" s="9"/>
      <c r="K86" s="9"/>
      <c r="L86" s="9"/>
    </row>
    <row r="87" spans="1:12" ht="12.75">
      <c r="A87" s="9"/>
      <c r="B87" s="44"/>
      <c r="C87" s="9"/>
      <c r="D87" s="9"/>
      <c r="E87" s="9"/>
      <c r="F87" s="9"/>
      <c r="G87" s="9"/>
      <c r="H87" s="18"/>
      <c r="I87" s="9"/>
      <c r="J87" s="9"/>
      <c r="K87" s="9"/>
      <c r="L87" s="9"/>
    </row>
    <row r="88" spans="1:12" ht="12.75">
      <c r="A88" s="9"/>
      <c r="B88" s="44"/>
      <c r="C88" s="9"/>
      <c r="D88" s="9"/>
      <c r="E88" s="9"/>
      <c r="F88" s="9"/>
      <c r="G88" s="9"/>
      <c r="H88" s="18"/>
      <c r="I88" s="9"/>
      <c r="J88" s="9"/>
      <c r="K88" s="9"/>
      <c r="L88" s="9"/>
    </row>
    <row r="89" spans="1:12" ht="12.75">
      <c r="A89" s="9"/>
      <c r="B89" s="44"/>
      <c r="C89" s="9"/>
      <c r="D89" s="9"/>
      <c r="E89" s="9"/>
      <c r="F89" s="9"/>
      <c r="G89" s="9"/>
      <c r="H89" s="18"/>
      <c r="I89" s="9"/>
      <c r="J89" s="9"/>
      <c r="K89" s="9"/>
      <c r="L89" s="9"/>
    </row>
    <row r="90" spans="1:12" ht="12.75">
      <c r="A90" s="9"/>
      <c r="B90" s="44"/>
      <c r="C90" s="9"/>
      <c r="D90" s="9"/>
      <c r="E90" s="9"/>
      <c r="F90" s="9"/>
      <c r="G90" s="9"/>
      <c r="H90" s="18"/>
      <c r="I90" s="9"/>
      <c r="J90" s="9"/>
      <c r="K90" s="9"/>
      <c r="L90" s="9"/>
    </row>
    <row r="91" spans="1:12" ht="12.75">
      <c r="A91" s="9"/>
      <c r="B91" s="44"/>
      <c r="C91" s="9"/>
      <c r="D91" s="9"/>
      <c r="E91" s="9"/>
      <c r="F91" s="9"/>
      <c r="G91" s="9"/>
      <c r="H91" s="18"/>
      <c r="I91" s="9"/>
      <c r="J91" s="9"/>
      <c r="K91" s="9"/>
      <c r="L91" s="9"/>
    </row>
    <row r="92" spans="1:12" ht="12.75">
      <c r="A92" s="9"/>
      <c r="B92" s="44"/>
      <c r="C92" s="9"/>
      <c r="D92" s="9"/>
      <c r="E92" s="9"/>
      <c r="F92" s="9"/>
      <c r="G92" s="9"/>
      <c r="H92" s="18"/>
      <c r="I92" s="9"/>
      <c r="J92" s="9"/>
      <c r="K92" s="9"/>
      <c r="L92" s="9"/>
    </row>
    <row r="93" spans="1:12" ht="12.75">
      <c r="A93" s="9"/>
      <c r="B93" s="44"/>
      <c r="C93" s="9"/>
      <c r="D93" s="9"/>
      <c r="E93" s="9"/>
      <c r="F93" s="9"/>
      <c r="G93" s="9"/>
      <c r="H93" s="18"/>
      <c r="I93" s="9"/>
      <c r="J93" s="9"/>
      <c r="K93" s="9"/>
      <c r="L93" s="9"/>
    </row>
    <row r="94" spans="1:12" ht="12.75">
      <c r="A94" s="9"/>
      <c r="B94" s="44"/>
      <c r="C94" s="9"/>
      <c r="D94" s="9"/>
      <c r="E94" s="9"/>
      <c r="F94" s="9"/>
      <c r="G94" s="9"/>
      <c r="H94" s="18"/>
      <c r="I94" s="9"/>
      <c r="J94" s="9"/>
      <c r="K94" s="9"/>
      <c r="L94" s="9"/>
    </row>
    <row r="95" spans="1:12" ht="12.75">
      <c r="A95" s="9"/>
      <c r="B95" s="44"/>
      <c r="C95" s="9"/>
      <c r="D95" s="9"/>
      <c r="E95" s="9"/>
      <c r="F95" s="9"/>
      <c r="G95" s="9"/>
      <c r="H95" s="18"/>
      <c r="I95" s="9"/>
      <c r="J95" s="9"/>
      <c r="K95" s="9"/>
      <c r="L95" s="9"/>
    </row>
    <row r="96" spans="1:12" ht="12.75">
      <c r="A96" s="9"/>
      <c r="B96" s="44"/>
      <c r="C96" s="9"/>
      <c r="D96" s="9"/>
      <c r="E96" s="9"/>
      <c r="F96" s="9"/>
      <c r="G96" s="9"/>
      <c r="H96" s="18"/>
      <c r="I96" s="9"/>
      <c r="J96" s="9"/>
      <c r="K96" s="9"/>
      <c r="L96" s="9"/>
    </row>
    <row r="97" spans="1:12" ht="12.75">
      <c r="A97" s="9"/>
      <c r="B97" s="44"/>
      <c r="C97" s="9"/>
      <c r="D97" s="9"/>
      <c r="E97" s="9"/>
      <c r="F97" s="9"/>
      <c r="G97" s="9"/>
      <c r="H97" s="18"/>
      <c r="I97" s="9"/>
      <c r="J97" s="9"/>
      <c r="K97" s="9"/>
      <c r="L97" s="9"/>
    </row>
    <row r="98" spans="1:12" ht="12.75">
      <c r="A98" s="9"/>
      <c r="B98" s="44"/>
      <c r="C98" s="9"/>
      <c r="D98" s="9"/>
      <c r="E98" s="9"/>
      <c r="F98" s="9"/>
      <c r="G98" s="9"/>
      <c r="H98" s="18"/>
      <c r="I98" s="9"/>
      <c r="J98" s="9"/>
      <c r="K98" s="9"/>
      <c r="L98" s="9"/>
    </row>
    <row r="99" spans="1:12" ht="12.75">
      <c r="A99" s="9"/>
      <c r="B99" s="44"/>
      <c r="C99" s="9"/>
      <c r="D99" s="9"/>
      <c r="E99" s="9"/>
      <c r="F99" s="9"/>
      <c r="G99" s="9"/>
      <c r="H99" s="18"/>
      <c r="I99" s="9"/>
      <c r="J99" s="9"/>
      <c r="K99" s="9"/>
      <c r="L99" s="9"/>
    </row>
    <row r="100" spans="1:12" ht="12.75">
      <c r="A100" s="9"/>
      <c r="B100" s="44"/>
      <c r="C100" s="9"/>
      <c r="D100" s="9"/>
      <c r="E100" s="9"/>
      <c r="F100" s="9"/>
      <c r="G100" s="9"/>
      <c r="H100" s="18"/>
      <c r="I100" s="9"/>
      <c r="J100" s="9"/>
      <c r="K100" s="9"/>
      <c r="L100" s="9"/>
    </row>
    <row r="101" spans="1:12" ht="12.75">
      <c r="A101" s="9"/>
      <c r="B101" s="44"/>
      <c r="C101" s="9"/>
      <c r="D101" s="9"/>
      <c r="E101" s="9"/>
      <c r="F101" s="9"/>
      <c r="G101" s="9"/>
      <c r="H101" s="18"/>
      <c r="I101" s="9"/>
      <c r="J101" s="9"/>
      <c r="K101" s="9"/>
      <c r="L101" s="9"/>
    </row>
    <row r="102" spans="1:12" ht="12.75">
      <c r="A102" s="9"/>
      <c r="B102" s="44"/>
      <c r="C102" s="9"/>
      <c r="D102" s="9"/>
      <c r="E102" s="9"/>
      <c r="F102" s="9"/>
      <c r="G102" s="9"/>
      <c r="H102" s="18"/>
      <c r="I102" s="9"/>
      <c r="J102" s="9"/>
      <c r="K102" s="9"/>
      <c r="L102" s="9"/>
    </row>
    <row r="103" spans="1:12" ht="12.75">
      <c r="A103" s="9"/>
      <c r="B103" s="44"/>
      <c r="C103" s="9"/>
      <c r="D103" s="9"/>
      <c r="E103" s="9"/>
      <c r="F103" s="9"/>
      <c r="G103" s="9"/>
      <c r="H103" s="18"/>
      <c r="I103" s="9"/>
      <c r="J103" s="9"/>
      <c r="K103" s="9"/>
      <c r="L103" s="9"/>
    </row>
    <row r="104" spans="1:12" ht="12.75">
      <c r="A104" s="9"/>
      <c r="B104" s="44"/>
      <c r="C104" s="9"/>
      <c r="D104" s="9"/>
      <c r="E104" s="9"/>
      <c r="F104" s="9"/>
      <c r="G104" s="9"/>
      <c r="H104" s="18"/>
      <c r="I104" s="9"/>
      <c r="J104" s="9"/>
      <c r="K104" s="9"/>
      <c r="L104" s="9"/>
    </row>
    <row r="105" spans="1:12" ht="12.75">
      <c r="A105" s="9"/>
      <c r="B105" s="44"/>
      <c r="C105" s="9"/>
      <c r="D105" s="9"/>
      <c r="E105" s="9"/>
      <c r="F105" s="9"/>
      <c r="G105" s="9"/>
      <c r="H105" s="18"/>
      <c r="I105" s="9"/>
      <c r="J105" s="9"/>
      <c r="K105" s="9"/>
      <c r="L105" s="9"/>
    </row>
    <row r="106" spans="1:12" ht="12.75">
      <c r="A106" s="9"/>
      <c r="B106" s="44"/>
      <c r="C106" s="9"/>
      <c r="D106" s="9"/>
      <c r="E106" s="9"/>
      <c r="F106" s="9"/>
      <c r="G106" s="9"/>
      <c r="H106" s="18"/>
      <c r="I106" s="9"/>
      <c r="J106" s="9"/>
      <c r="K106" s="9"/>
      <c r="L106" s="9"/>
    </row>
    <row r="107" spans="1:12" ht="12.75">
      <c r="A107" s="9"/>
      <c r="B107" s="44"/>
      <c r="C107" s="9"/>
      <c r="D107" s="9"/>
      <c r="E107" s="9"/>
      <c r="F107" s="9"/>
      <c r="G107" s="9"/>
      <c r="H107" s="18"/>
      <c r="I107" s="9"/>
      <c r="J107" s="9"/>
      <c r="K107" s="9"/>
      <c r="L107" s="9"/>
    </row>
    <row r="108" spans="1:12" ht="12.75">
      <c r="A108" s="9"/>
      <c r="B108" s="44"/>
      <c r="C108" s="9"/>
      <c r="D108" s="9"/>
      <c r="E108" s="9"/>
      <c r="F108" s="9"/>
      <c r="G108" s="9"/>
      <c r="H108" s="18"/>
      <c r="I108" s="9"/>
      <c r="J108" s="9"/>
      <c r="K108" s="9"/>
      <c r="L108" s="9"/>
    </row>
    <row r="109" spans="1:12" ht="12.75">
      <c r="A109" s="9"/>
      <c r="B109" s="44"/>
      <c r="C109" s="9"/>
      <c r="D109" s="9"/>
      <c r="E109" s="9"/>
      <c r="F109" s="9"/>
      <c r="G109" s="9"/>
      <c r="H109" s="18"/>
      <c r="I109" s="9"/>
      <c r="J109" s="9"/>
      <c r="K109" s="9"/>
      <c r="L109" s="9"/>
    </row>
    <row r="110" spans="1:12" ht="12.75">
      <c r="A110" s="9"/>
      <c r="B110" s="44"/>
      <c r="C110" s="9"/>
      <c r="D110" s="9"/>
      <c r="E110" s="9"/>
      <c r="F110" s="9"/>
      <c r="G110" s="9"/>
      <c r="H110" s="18"/>
      <c r="I110" s="9"/>
      <c r="J110" s="9"/>
      <c r="K110" s="9"/>
      <c r="L110" s="9"/>
    </row>
    <row r="111" spans="1:12" ht="12.75">
      <c r="A111" s="9"/>
      <c r="B111" s="44"/>
      <c r="C111" s="9"/>
      <c r="D111" s="9"/>
      <c r="E111" s="9"/>
      <c r="F111" s="9"/>
      <c r="G111" s="9"/>
      <c r="H111" s="18"/>
      <c r="I111" s="9"/>
      <c r="J111" s="9"/>
      <c r="K111" s="9"/>
      <c r="L111" s="9"/>
    </row>
    <row r="112" spans="1:12" ht="12.75">
      <c r="A112" s="9"/>
      <c r="B112" s="44"/>
      <c r="C112" s="9"/>
      <c r="D112" s="9"/>
      <c r="E112" s="9"/>
      <c r="F112" s="9"/>
      <c r="G112" s="9"/>
      <c r="H112" s="18"/>
      <c r="I112" s="9"/>
      <c r="J112" s="9"/>
      <c r="K112" s="9"/>
      <c r="L112" s="9"/>
    </row>
    <row r="113" spans="1:12" ht="12.75">
      <c r="A113" s="9"/>
      <c r="B113" s="44"/>
      <c r="C113" s="9"/>
      <c r="D113" s="9"/>
      <c r="E113" s="9"/>
      <c r="F113" s="9"/>
      <c r="G113" s="9"/>
      <c r="H113" s="18"/>
      <c r="I113" s="9"/>
      <c r="J113" s="9"/>
      <c r="K113" s="9"/>
      <c r="L113" s="9"/>
    </row>
    <row r="114" spans="1:12" ht="12.75">
      <c r="A114" s="9"/>
      <c r="B114" s="44"/>
      <c r="C114" s="9"/>
      <c r="D114" s="9"/>
      <c r="E114" s="9"/>
      <c r="F114" s="9"/>
      <c r="G114" s="9"/>
      <c r="H114" s="18"/>
      <c r="I114" s="9"/>
      <c r="J114" s="9"/>
      <c r="K114" s="9"/>
      <c r="L114" s="9"/>
    </row>
    <row r="115" spans="1:12" ht="12.75">
      <c r="A115" s="9"/>
      <c r="B115" s="44"/>
      <c r="C115" s="9"/>
      <c r="D115" s="9"/>
      <c r="E115" s="9"/>
      <c r="F115" s="9"/>
      <c r="G115" s="9"/>
      <c r="H115" s="18"/>
      <c r="I115" s="9"/>
      <c r="J115" s="9"/>
      <c r="K115" s="9"/>
      <c r="L115" s="9"/>
    </row>
    <row r="116" spans="1:12" ht="12.75">
      <c r="A116" s="9"/>
      <c r="B116" s="44"/>
      <c r="C116" s="9"/>
      <c r="D116" s="9"/>
      <c r="E116" s="9"/>
      <c r="F116" s="9"/>
      <c r="G116" s="9"/>
      <c r="H116" s="18"/>
      <c r="I116" s="9"/>
      <c r="J116" s="9"/>
      <c r="K116" s="9"/>
      <c r="L116" s="9"/>
    </row>
    <row r="117" spans="1:12" ht="12.75">
      <c r="A117" s="9"/>
      <c r="B117" s="44"/>
      <c r="C117" s="9"/>
      <c r="D117" s="9"/>
      <c r="E117" s="9"/>
      <c r="F117" s="9"/>
      <c r="G117" s="9"/>
      <c r="H117" s="18"/>
      <c r="I117" s="9"/>
      <c r="J117" s="9"/>
      <c r="K117" s="9"/>
      <c r="L117" s="9"/>
    </row>
    <row r="118" spans="1:12" ht="12.75">
      <c r="A118" s="9"/>
      <c r="B118" s="44"/>
      <c r="C118" s="9"/>
      <c r="D118" s="9"/>
      <c r="E118" s="9"/>
      <c r="F118" s="9"/>
      <c r="G118" s="9"/>
      <c r="H118" s="18"/>
      <c r="I118" s="9"/>
      <c r="J118" s="9"/>
      <c r="K118" s="9"/>
      <c r="L118" s="9"/>
    </row>
    <row r="119" spans="1:12" ht="12.75">
      <c r="A119" s="9"/>
      <c r="B119" s="44"/>
      <c r="C119" s="9"/>
      <c r="D119" s="9"/>
      <c r="E119" s="9"/>
      <c r="F119" s="9"/>
      <c r="G119" s="9"/>
      <c r="H119" s="18"/>
      <c r="I119" s="9"/>
      <c r="J119" s="9"/>
      <c r="K119" s="9"/>
      <c r="L119" s="9"/>
    </row>
    <row r="120" spans="1:12" ht="12.75">
      <c r="A120" s="9"/>
      <c r="B120" s="44"/>
      <c r="C120" s="9"/>
      <c r="D120" s="9"/>
      <c r="E120" s="9"/>
      <c r="F120" s="9"/>
      <c r="G120" s="9"/>
      <c r="H120" s="18"/>
      <c r="I120" s="9"/>
      <c r="J120" s="9"/>
      <c r="K120" s="9"/>
      <c r="L120" s="9"/>
    </row>
    <row r="121" spans="1:12" ht="12.75">
      <c r="A121" s="9"/>
      <c r="B121" s="44"/>
      <c r="C121" s="9"/>
      <c r="D121" s="9"/>
      <c r="E121" s="9"/>
      <c r="F121" s="9"/>
      <c r="G121" s="9"/>
      <c r="H121" s="18"/>
      <c r="I121" s="9"/>
      <c r="J121" s="9"/>
      <c r="K121" s="9"/>
      <c r="L121" s="9"/>
    </row>
    <row r="122" spans="1:12" ht="12.75">
      <c r="A122" s="9"/>
      <c r="B122" s="44"/>
      <c r="C122" s="9"/>
      <c r="D122" s="9"/>
      <c r="E122" s="9"/>
      <c r="F122" s="9"/>
      <c r="G122" s="9"/>
      <c r="H122" s="18"/>
      <c r="I122" s="9"/>
      <c r="J122" s="9"/>
      <c r="K122" s="9"/>
      <c r="L122" s="9"/>
    </row>
    <row r="123" spans="1:12" ht="12.75">
      <c r="A123" s="9"/>
      <c r="B123" s="44"/>
      <c r="C123" s="9"/>
      <c r="D123" s="9"/>
      <c r="E123" s="9"/>
      <c r="F123" s="9"/>
      <c r="G123" s="9"/>
      <c r="H123" s="18"/>
      <c r="I123" s="9"/>
      <c r="J123" s="9"/>
      <c r="K123" s="9"/>
      <c r="L123" s="9"/>
    </row>
    <row r="124" spans="1:12" ht="12.75">
      <c r="A124" s="9"/>
      <c r="B124" s="44"/>
      <c r="C124" s="9"/>
      <c r="D124" s="9"/>
      <c r="E124" s="9"/>
      <c r="F124" s="9"/>
      <c r="G124" s="9"/>
      <c r="H124" s="18"/>
      <c r="I124" s="9"/>
      <c r="J124" s="9"/>
      <c r="K124" s="9"/>
      <c r="L124" s="9"/>
    </row>
    <row r="125" spans="1:12" ht="12.75">
      <c r="A125" s="9"/>
      <c r="B125" s="44"/>
      <c r="C125" s="9"/>
      <c r="D125" s="9"/>
      <c r="E125" s="9"/>
      <c r="F125" s="9"/>
      <c r="G125" s="9"/>
      <c r="H125" s="18"/>
      <c r="I125" s="9"/>
      <c r="J125" s="9"/>
      <c r="K125" s="9"/>
      <c r="L125" s="9"/>
    </row>
    <row r="126" spans="1:12" ht="12.75">
      <c r="A126" s="9"/>
      <c r="B126" s="44"/>
      <c r="C126" s="9"/>
      <c r="D126" s="9"/>
      <c r="E126" s="9"/>
      <c r="F126" s="9"/>
      <c r="G126" s="9"/>
      <c r="H126" s="18"/>
      <c r="I126" s="9"/>
      <c r="J126" s="9"/>
      <c r="K126" s="9"/>
      <c r="L126" s="9"/>
    </row>
    <row r="127" spans="1:12" ht="12.75">
      <c r="A127" s="9"/>
      <c r="B127" s="44"/>
      <c r="C127" s="9"/>
      <c r="D127" s="9"/>
      <c r="E127" s="9"/>
      <c r="F127" s="9"/>
      <c r="G127" s="9"/>
      <c r="H127" s="18"/>
      <c r="I127" s="9"/>
      <c r="J127" s="9"/>
      <c r="K127" s="9"/>
      <c r="L127" s="9"/>
    </row>
    <row r="128" spans="1:12" ht="12.75">
      <c r="A128" s="9"/>
      <c r="B128" s="44"/>
      <c r="C128" s="9"/>
      <c r="D128" s="9"/>
      <c r="E128" s="9"/>
      <c r="F128" s="9"/>
      <c r="G128" s="9"/>
      <c r="H128" s="18"/>
      <c r="I128" s="9"/>
      <c r="J128" s="9"/>
      <c r="K128" s="9"/>
      <c r="L128" s="9"/>
    </row>
    <row r="129" spans="1:12" ht="12.75">
      <c r="A129" s="9"/>
      <c r="B129" s="44"/>
      <c r="C129" s="9"/>
      <c r="D129" s="9"/>
      <c r="E129" s="9"/>
      <c r="F129" s="9"/>
      <c r="G129" s="9"/>
      <c r="H129" s="18"/>
      <c r="I129" s="9"/>
      <c r="J129" s="9"/>
      <c r="K129" s="9"/>
      <c r="L129" s="9"/>
    </row>
    <row r="130" spans="1:12" ht="12.75">
      <c r="A130" s="9"/>
      <c r="B130" s="44"/>
      <c r="C130" s="9"/>
      <c r="D130" s="9"/>
      <c r="E130" s="9"/>
      <c r="F130" s="9"/>
      <c r="G130" s="9"/>
      <c r="H130" s="18"/>
      <c r="I130" s="9"/>
      <c r="J130" s="9"/>
      <c r="K130" s="9"/>
      <c r="L130" s="9"/>
    </row>
    <row r="131" spans="1:12" ht="12.75">
      <c r="A131" s="9"/>
      <c r="B131" s="44"/>
      <c r="C131" s="9"/>
      <c r="D131" s="9"/>
      <c r="E131" s="9"/>
      <c r="F131" s="9"/>
      <c r="G131" s="9"/>
      <c r="H131" s="18"/>
      <c r="I131" s="9"/>
      <c r="J131" s="9"/>
      <c r="K131" s="9"/>
      <c r="L131" s="9"/>
    </row>
    <row r="132" spans="1:12" ht="12.75">
      <c r="A132" s="9"/>
      <c r="B132" s="44"/>
      <c r="C132" s="9"/>
      <c r="D132" s="9"/>
      <c r="E132" s="9"/>
      <c r="F132" s="9"/>
      <c r="G132" s="9"/>
      <c r="H132" s="18"/>
      <c r="I132" s="9"/>
      <c r="J132" s="9"/>
      <c r="K132" s="9"/>
      <c r="L132" s="9"/>
    </row>
    <row r="133" spans="1:12" ht="12.75">
      <c r="A133" s="9"/>
      <c r="B133" s="44"/>
      <c r="C133" s="9"/>
      <c r="D133" s="9"/>
      <c r="E133" s="9"/>
      <c r="F133" s="9"/>
      <c r="G133" s="9"/>
      <c r="H133" s="18"/>
      <c r="I133" s="9"/>
      <c r="J133" s="9"/>
      <c r="K133" s="9"/>
      <c r="L133" s="9"/>
    </row>
    <row r="134" spans="1:12" ht="12.75">
      <c r="A134" s="9"/>
      <c r="B134" s="44"/>
      <c r="C134" s="9"/>
      <c r="D134" s="9"/>
      <c r="E134" s="9"/>
      <c r="F134" s="9"/>
      <c r="G134" s="9"/>
      <c r="H134" s="18"/>
      <c r="I134" s="9"/>
      <c r="J134" s="9"/>
      <c r="K134" s="9"/>
      <c r="L134" s="9"/>
    </row>
    <row r="135" spans="1:12" ht="12.75">
      <c r="A135" s="9"/>
      <c r="B135" s="44"/>
      <c r="C135" s="9"/>
      <c r="D135" s="9"/>
      <c r="E135" s="9"/>
      <c r="F135" s="9"/>
      <c r="G135" s="9"/>
      <c r="H135" s="18"/>
      <c r="I135" s="9"/>
      <c r="J135" s="9"/>
      <c r="K135" s="9"/>
      <c r="L135" s="9"/>
    </row>
    <row r="136" spans="1:12" ht="12.75">
      <c r="A136" s="9"/>
      <c r="B136" s="44"/>
      <c r="C136" s="9"/>
      <c r="D136" s="9"/>
      <c r="E136" s="9"/>
      <c r="F136" s="9"/>
      <c r="G136" s="9"/>
      <c r="H136" s="18"/>
      <c r="I136" s="9"/>
      <c r="J136" s="9"/>
      <c r="K136" s="9"/>
      <c r="L136" s="9"/>
    </row>
    <row r="137" spans="1:12" ht="12.75">
      <c r="A137" s="9"/>
      <c r="B137" s="44"/>
      <c r="C137" s="9"/>
      <c r="D137" s="9"/>
      <c r="E137" s="9"/>
      <c r="F137" s="9"/>
      <c r="G137" s="9"/>
      <c r="H137" s="18"/>
      <c r="I137" s="9"/>
      <c r="J137" s="9"/>
      <c r="K137" s="9"/>
      <c r="L137" s="9"/>
    </row>
    <row r="138" spans="1:12" ht="12.75">
      <c r="A138" s="9"/>
      <c r="B138" s="44"/>
      <c r="C138" s="9"/>
      <c r="D138" s="9"/>
      <c r="E138" s="9"/>
      <c r="F138" s="9"/>
      <c r="G138" s="9"/>
      <c r="H138" s="18"/>
      <c r="I138" s="9"/>
      <c r="J138" s="9"/>
      <c r="K138" s="9"/>
      <c r="L138" s="9"/>
    </row>
    <row r="139" spans="1:12" ht="12.75">
      <c r="A139" s="9"/>
      <c r="B139" s="44"/>
      <c r="C139" s="9"/>
      <c r="D139" s="9"/>
      <c r="E139" s="9"/>
      <c r="F139" s="9"/>
      <c r="G139" s="9"/>
      <c r="H139" s="18"/>
      <c r="I139" s="9"/>
      <c r="J139" s="9"/>
      <c r="K139" s="9"/>
      <c r="L139" s="9"/>
    </row>
    <row r="140" spans="1:12" ht="12.75">
      <c r="A140" s="9"/>
      <c r="B140" s="44"/>
      <c r="C140" s="9"/>
      <c r="D140" s="9"/>
      <c r="E140" s="9"/>
      <c r="F140" s="9"/>
      <c r="G140" s="9"/>
      <c r="H140" s="18"/>
      <c r="I140" s="9"/>
      <c r="J140" s="9"/>
      <c r="K140" s="9"/>
      <c r="L140" s="9"/>
    </row>
    <row r="141" spans="1:12" ht="12.75">
      <c r="A141" s="9"/>
      <c r="B141" s="44"/>
      <c r="C141" s="9"/>
      <c r="D141" s="9"/>
      <c r="E141" s="9"/>
      <c r="F141" s="9"/>
      <c r="G141" s="9"/>
      <c r="H141" s="18"/>
      <c r="I141" s="9"/>
      <c r="J141" s="9"/>
      <c r="K141" s="9"/>
      <c r="L141" s="9"/>
    </row>
    <row r="142" spans="1:12" ht="12.75">
      <c r="A142" s="9"/>
      <c r="B142" s="44"/>
      <c r="C142" s="9"/>
      <c r="D142" s="9"/>
      <c r="E142" s="9"/>
      <c r="F142" s="9"/>
      <c r="G142" s="9"/>
      <c r="H142" s="18"/>
      <c r="I142" s="9"/>
      <c r="J142" s="9"/>
      <c r="K142" s="9"/>
      <c r="L142" s="9"/>
    </row>
    <row r="143" spans="1:12" ht="12.75">
      <c r="A143" s="9"/>
      <c r="B143" s="44"/>
      <c r="C143" s="9"/>
      <c r="D143" s="9"/>
      <c r="E143" s="9"/>
      <c r="F143" s="9"/>
      <c r="G143" s="9"/>
      <c r="H143" s="18"/>
      <c r="I143" s="9"/>
      <c r="J143" s="9"/>
      <c r="K143" s="9"/>
      <c r="L143" s="9"/>
    </row>
    <row r="144" spans="1:12" ht="12.75">
      <c r="A144" s="9"/>
      <c r="B144" s="44"/>
      <c r="C144" s="9"/>
      <c r="D144" s="9"/>
      <c r="E144" s="9"/>
      <c r="F144" s="9"/>
      <c r="G144" s="9"/>
      <c r="H144" s="18"/>
      <c r="I144" s="9"/>
      <c r="J144" s="9"/>
      <c r="K144" s="9"/>
      <c r="L144" s="9"/>
    </row>
    <row r="145" spans="1:12" ht="12.75">
      <c r="A145" s="9"/>
      <c r="B145" s="44"/>
      <c r="C145" s="9"/>
      <c r="D145" s="9"/>
      <c r="E145" s="9"/>
      <c r="F145" s="9"/>
      <c r="G145" s="9"/>
      <c r="H145" s="18"/>
      <c r="I145" s="9"/>
      <c r="J145" s="9"/>
      <c r="K145" s="9"/>
      <c r="L145" s="9"/>
    </row>
    <row r="146" spans="1:12" ht="12.75">
      <c r="A146" s="9"/>
      <c r="B146" s="44"/>
      <c r="C146" s="9"/>
      <c r="D146" s="9"/>
      <c r="E146" s="9"/>
      <c r="F146" s="9"/>
      <c r="G146" s="9"/>
      <c r="H146" s="18"/>
      <c r="I146" s="9"/>
      <c r="J146" s="9"/>
      <c r="K146" s="9"/>
      <c r="L146" s="9"/>
    </row>
    <row r="147" spans="1:12" ht="12.75">
      <c r="A147" s="9"/>
      <c r="B147" s="44"/>
      <c r="C147" s="9"/>
      <c r="D147" s="9"/>
      <c r="E147" s="9"/>
      <c r="F147" s="9"/>
      <c r="G147" s="9"/>
      <c r="H147" s="18"/>
      <c r="I147" s="9"/>
      <c r="J147" s="9"/>
      <c r="K147" s="9"/>
      <c r="L147" s="9"/>
    </row>
    <row r="148" spans="1:12" ht="12.75">
      <c r="A148" s="9"/>
      <c r="B148" s="44"/>
      <c r="C148" s="9"/>
      <c r="D148" s="9"/>
      <c r="E148" s="9"/>
      <c r="F148" s="9"/>
      <c r="G148" s="9"/>
      <c r="H148" s="18"/>
      <c r="I148" s="9"/>
      <c r="J148" s="9"/>
      <c r="K148" s="9"/>
      <c r="L148" s="9"/>
    </row>
    <row r="149" spans="1:12" ht="12.75">
      <c r="A149" s="9"/>
      <c r="B149" s="44"/>
      <c r="C149" s="9"/>
      <c r="D149" s="9"/>
      <c r="E149" s="9"/>
      <c r="F149" s="9"/>
      <c r="G149" s="9"/>
      <c r="H149" s="18"/>
      <c r="I149" s="9"/>
      <c r="J149" s="9"/>
      <c r="K149" s="9"/>
      <c r="L149" s="9"/>
    </row>
    <row r="150" spans="1:12" ht="12.75">
      <c r="A150" s="9"/>
      <c r="B150" s="44"/>
      <c r="C150" s="9"/>
      <c r="D150" s="9"/>
      <c r="E150" s="9"/>
      <c r="F150" s="9"/>
      <c r="G150" s="9"/>
      <c r="H150" s="18"/>
      <c r="I150" s="9"/>
      <c r="J150" s="9"/>
      <c r="K150" s="9"/>
      <c r="L150" s="9"/>
    </row>
    <row r="151" spans="1:12" ht="12.75">
      <c r="A151" s="9"/>
      <c r="B151" s="44"/>
      <c r="C151" s="9"/>
      <c r="D151" s="9"/>
      <c r="E151" s="9"/>
      <c r="F151" s="9"/>
      <c r="G151" s="9"/>
      <c r="H151" s="18"/>
      <c r="I151" s="9"/>
      <c r="J151" s="9"/>
      <c r="K151" s="9"/>
      <c r="L151" s="9"/>
    </row>
    <row r="152" spans="1:12" ht="12.75">
      <c r="A152" s="9"/>
      <c r="B152" s="44"/>
      <c r="C152" s="9"/>
      <c r="D152" s="9"/>
      <c r="E152" s="9"/>
      <c r="F152" s="9"/>
      <c r="G152" s="9"/>
      <c r="H152" s="18"/>
      <c r="I152" s="9"/>
      <c r="J152" s="9"/>
      <c r="K152" s="9"/>
      <c r="L152" s="9"/>
    </row>
    <row r="153" spans="1:12" ht="12.75">
      <c r="A153" s="9"/>
      <c r="B153" s="44"/>
      <c r="C153" s="9"/>
      <c r="D153" s="9"/>
      <c r="E153" s="9"/>
      <c r="F153" s="9"/>
      <c r="G153" s="9"/>
      <c r="H153" s="18"/>
      <c r="I153" s="9"/>
      <c r="J153" s="9"/>
      <c r="K153" s="9"/>
      <c r="L153" s="9"/>
    </row>
    <row r="154" spans="1:12" ht="12.75">
      <c r="A154" s="9"/>
      <c r="B154" s="44"/>
      <c r="C154" s="9"/>
      <c r="D154" s="9"/>
      <c r="E154" s="9"/>
      <c r="F154" s="9"/>
      <c r="G154" s="9"/>
      <c r="H154" s="18"/>
      <c r="I154" s="9"/>
      <c r="J154" s="9"/>
      <c r="K154" s="9"/>
      <c r="L154" s="9"/>
    </row>
    <row r="155" spans="1:12" ht="12.75">
      <c r="A155" s="9"/>
      <c r="B155" s="44"/>
      <c r="C155" s="9"/>
      <c r="D155" s="9"/>
      <c r="E155" s="9"/>
      <c r="F155" s="9"/>
      <c r="G155" s="9"/>
      <c r="H155" s="18"/>
      <c r="I155" s="9"/>
      <c r="J155" s="9"/>
      <c r="K155" s="9"/>
      <c r="L155" s="9"/>
    </row>
    <row r="156" spans="1:12" ht="12.75">
      <c r="A156" s="9"/>
      <c r="B156" s="44"/>
      <c r="C156" s="9"/>
      <c r="D156" s="9"/>
      <c r="E156" s="9"/>
      <c r="F156" s="9"/>
      <c r="G156" s="9"/>
      <c r="H156" s="18"/>
      <c r="I156" s="9"/>
      <c r="J156" s="9"/>
      <c r="K156" s="9"/>
      <c r="L156" s="9"/>
    </row>
    <row r="157" spans="1:12" ht="12.75">
      <c r="A157" s="9"/>
      <c r="B157" s="44"/>
      <c r="C157" s="9"/>
      <c r="D157" s="9"/>
      <c r="E157" s="9"/>
      <c r="F157" s="9"/>
      <c r="G157" s="9"/>
      <c r="H157" s="18"/>
      <c r="I157" s="9"/>
      <c r="J157" s="9"/>
      <c r="K157" s="9"/>
      <c r="L157" s="9"/>
    </row>
    <row r="158" spans="1:12" ht="12.75">
      <c r="A158" s="9"/>
      <c r="B158" s="44"/>
      <c r="C158" s="9"/>
      <c r="D158" s="9"/>
      <c r="E158" s="9"/>
      <c r="F158" s="9"/>
      <c r="G158" s="9"/>
      <c r="H158" s="18"/>
      <c r="I158" s="9"/>
      <c r="J158" s="9"/>
      <c r="K158" s="9"/>
      <c r="L158" s="9"/>
    </row>
    <row r="159" spans="1:12" ht="12.75">
      <c r="A159" s="9"/>
      <c r="B159" s="44"/>
      <c r="C159" s="9"/>
      <c r="D159" s="9"/>
      <c r="E159" s="9"/>
      <c r="F159" s="9"/>
      <c r="G159" s="9"/>
      <c r="H159" s="18"/>
      <c r="I159" s="9"/>
      <c r="J159" s="9"/>
      <c r="K159" s="9"/>
      <c r="L159" s="9"/>
    </row>
    <row r="160" spans="1:12" ht="12.75">
      <c r="A160" s="9"/>
      <c r="B160" s="44"/>
      <c r="C160" s="9"/>
      <c r="D160" s="9"/>
      <c r="E160" s="9"/>
      <c r="F160" s="9"/>
      <c r="G160" s="9"/>
      <c r="H160" s="18"/>
      <c r="I160" s="9"/>
      <c r="J160" s="9"/>
      <c r="K160" s="9"/>
      <c r="L160" s="9"/>
    </row>
    <row r="161" spans="1:12" ht="12.75">
      <c r="A161" s="9"/>
      <c r="B161" s="44"/>
      <c r="C161" s="9"/>
      <c r="D161" s="9"/>
      <c r="E161" s="9"/>
      <c r="F161" s="9"/>
      <c r="G161" s="9"/>
      <c r="H161" s="18"/>
      <c r="I161" s="9"/>
      <c r="J161" s="9"/>
      <c r="K161" s="9"/>
      <c r="L161" s="9"/>
    </row>
    <row r="162" spans="1:12" ht="12.75">
      <c r="A162" s="9"/>
      <c r="B162" s="44"/>
      <c r="C162" s="9"/>
      <c r="D162" s="9"/>
      <c r="E162" s="9"/>
      <c r="F162" s="9"/>
      <c r="G162" s="9"/>
      <c r="H162" s="18"/>
      <c r="I162" s="9"/>
      <c r="J162" s="9"/>
      <c r="K162" s="9"/>
      <c r="L162" s="9"/>
    </row>
    <row r="163" spans="1:12" ht="12.75">
      <c r="A163" s="9"/>
      <c r="B163" s="44"/>
      <c r="C163" s="9"/>
      <c r="D163" s="9"/>
      <c r="E163" s="9"/>
      <c r="F163" s="9"/>
      <c r="G163" s="9"/>
      <c r="H163" s="18"/>
      <c r="I163" s="9"/>
      <c r="J163" s="9"/>
      <c r="K163" s="9"/>
      <c r="L163" s="9"/>
    </row>
    <row r="164" spans="1:12" ht="12.75">
      <c r="A164" s="9"/>
      <c r="B164" s="44"/>
      <c r="C164" s="9"/>
      <c r="D164" s="9"/>
      <c r="E164" s="9"/>
      <c r="F164" s="9"/>
      <c r="G164" s="9"/>
      <c r="H164" s="18"/>
      <c r="I164" s="9"/>
      <c r="J164" s="9"/>
      <c r="K164" s="9"/>
      <c r="L164" s="9"/>
    </row>
    <row r="165" spans="1:12" ht="12.75">
      <c r="A165" s="9"/>
      <c r="B165" s="44"/>
      <c r="C165" s="9"/>
      <c r="D165" s="9"/>
      <c r="E165" s="9"/>
      <c r="F165" s="9"/>
      <c r="G165" s="9"/>
      <c r="H165" s="18"/>
      <c r="I165" s="9"/>
      <c r="J165" s="9"/>
      <c r="K165" s="9"/>
      <c r="L165" s="9"/>
    </row>
    <row r="166" spans="1:12" ht="12.75">
      <c r="A166" s="9"/>
      <c r="B166" s="44"/>
      <c r="C166" s="9"/>
      <c r="D166" s="9"/>
      <c r="E166" s="9"/>
      <c r="F166" s="9"/>
      <c r="G166" s="9"/>
      <c r="H166" s="18"/>
      <c r="I166" s="9"/>
      <c r="J166" s="9"/>
      <c r="K166" s="9"/>
      <c r="L166" s="9"/>
    </row>
    <row r="167" spans="1:12" ht="12.75">
      <c r="A167" s="9"/>
      <c r="B167" s="44"/>
      <c r="C167" s="9"/>
      <c r="D167" s="9"/>
      <c r="E167" s="9"/>
      <c r="F167" s="9"/>
      <c r="G167" s="9"/>
      <c r="H167" s="18"/>
      <c r="I167" s="9"/>
      <c r="J167" s="9"/>
      <c r="K167" s="9"/>
      <c r="L167" s="9"/>
    </row>
    <row r="168" spans="1:12" ht="12.75">
      <c r="A168" s="9"/>
      <c r="B168" s="44"/>
      <c r="C168" s="9"/>
      <c r="D168" s="9"/>
      <c r="E168" s="9"/>
      <c r="F168" s="9"/>
      <c r="G168" s="9"/>
      <c r="H168" s="18"/>
      <c r="I168" s="9"/>
      <c r="J168" s="9"/>
      <c r="K168" s="9"/>
      <c r="L168" s="9"/>
    </row>
    <row r="169" spans="1:12" ht="12.75">
      <c r="A169" s="9"/>
      <c r="B169" s="44"/>
      <c r="C169" s="9"/>
      <c r="D169" s="9"/>
      <c r="E169" s="9"/>
      <c r="F169" s="9"/>
      <c r="G169" s="9"/>
      <c r="H169" s="18"/>
      <c r="I169" s="9"/>
      <c r="J169" s="9"/>
      <c r="K169" s="9"/>
      <c r="L169" s="9"/>
    </row>
    <row r="170" spans="1:12" ht="12.75">
      <c r="A170" s="9"/>
      <c r="B170" s="44"/>
      <c r="C170" s="9"/>
      <c r="D170" s="9"/>
      <c r="E170" s="9"/>
      <c r="F170" s="9"/>
      <c r="G170" s="9"/>
      <c r="H170" s="18"/>
      <c r="I170" s="9"/>
      <c r="J170" s="9"/>
      <c r="K170" s="9"/>
      <c r="L170" s="9"/>
    </row>
    <row r="171" spans="1:12" ht="12.75">
      <c r="A171" s="9"/>
      <c r="B171" s="44"/>
      <c r="C171" s="9"/>
      <c r="D171" s="9"/>
      <c r="E171" s="9"/>
      <c r="F171" s="9"/>
      <c r="G171" s="9"/>
      <c r="H171" s="18"/>
      <c r="I171" s="9"/>
      <c r="J171" s="9"/>
      <c r="K171" s="9"/>
      <c r="L171" s="9"/>
    </row>
    <row r="172" spans="1:12" ht="12.75">
      <c r="A172" s="9"/>
      <c r="B172" s="44"/>
      <c r="C172" s="9"/>
      <c r="D172" s="9"/>
      <c r="E172" s="9"/>
      <c r="F172" s="9"/>
      <c r="G172" s="9"/>
      <c r="H172" s="18"/>
      <c r="I172" s="9"/>
      <c r="J172" s="9"/>
      <c r="K172" s="9"/>
      <c r="L172" s="9"/>
    </row>
    <row r="173" spans="1:12" ht="12.75">
      <c r="A173" s="9"/>
      <c r="B173" s="44"/>
      <c r="C173" s="9"/>
      <c r="D173" s="9"/>
      <c r="E173" s="9"/>
      <c r="F173" s="9"/>
      <c r="G173" s="9"/>
      <c r="H173" s="18"/>
      <c r="I173" s="9"/>
      <c r="J173" s="9"/>
      <c r="K173" s="9"/>
      <c r="L173" s="9"/>
    </row>
    <row r="174" spans="1:12" ht="12.75">
      <c r="A174" s="9"/>
      <c r="B174" s="44"/>
      <c r="C174" s="9"/>
      <c r="D174" s="9"/>
      <c r="E174" s="9"/>
      <c r="F174" s="9"/>
      <c r="G174" s="9"/>
      <c r="H174" s="18"/>
      <c r="I174" s="9"/>
      <c r="J174" s="9"/>
      <c r="K174" s="9"/>
      <c r="L174" s="9"/>
    </row>
    <row r="175" spans="1:12" ht="12.75">
      <c r="A175" s="9"/>
      <c r="B175" s="44"/>
      <c r="C175" s="9"/>
      <c r="D175" s="9"/>
      <c r="E175" s="9"/>
      <c r="F175" s="9"/>
      <c r="G175" s="9"/>
      <c r="H175" s="18"/>
      <c r="I175" s="9"/>
      <c r="J175" s="9"/>
      <c r="K175" s="9"/>
      <c r="L175" s="9"/>
    </row>
    <row r="176" spans="1:12" ht="12.75">
      <c r="A176" s="9"/>
      <c r="B176" s="44"/>
      <c r="C176" s="9"/>
      <c r="D176" s="9"/>
      <c r="E176" s="9"/>
      <c r="F176" s="9"/>
      <c r="G176" s="9"/>
      <c r="H176" s="18"/>
      <c r="I176" s="9"/>
      <c r="J176" s="9"/>
      <c r="K176" s="9"/>
      <c r="L176" s="9"/>
    </row>
    <row r="177" spans="1:12" ht="12.75">
      <c r="A177" s="9"/>
      <c r="B177" s="44"/>
      <c r="C177" s="9"/>
      <c r="D177" s="9"/>
      <c r="E177" s="9"/>
      <c r="F177" s="9"/>
      <c r="G177" s="9"/>
      <c r="H177" s="18"/>
      <c r="I177" s="9"/>
      <c r="J177" s="9"/>
      <c r="K177" s="9"/>
      <c r="L177" s="9"/>
    </row>
    <row r="178" spans="1:12" ht="12.75">
      <c r="A178" s="9"/>
      <c r="B178" s="44"/>
      <c r="C178" s="9"/>
      <c r="D178" s="9"/>
      <c r="E178" s="9"/>
      <c r="F178" s="9"/>
      <c r="G178" s="9"/>
      <c r="H178" s="18"/>
      <c r="I178" s="9"/>
      <c r="J178" s="9"/>
      <c r="K178" s="9"/>
      <c r="L178" s="9"/>
    </row>
    <row r="179" spans="1:12" ht="12.75">
      <c r="A179" s="9"/>
      <c r="B179" s="44"/>
      <c r="C179" s="9"/>
      <c r="D179" s="9"/>
      <c r="E179" s="9"/>
      <c r="F179" s="9"/>
      <c r="G179" s="9"/>
      <c r="H179" s="18"/>
      <c r="I179" s="9"/>
      <c r="J179" s="9"/>
      <c r="K179" s="9"/>
      <c r="L179" s="9"/>
    </row>
    <row r="180" spans="1:12" ht="12.75">
      <c r="A180" s="9"/>
      <c r="B180" s="44"/>
      <c r="C180" s="9"/>
      <c r="D180" s="9"/>
      <c r="E180" s="9"/>
      <c r="F180" s="9"/>
      <c r="G180" s="9"/>
      <c r="H180" s="18"/>
      <c r="I180" s="9"/>
      <c r="J180" s="9"/>
      <c r="K180" s="9"/>
      <c r="L180" s="9"/>
    </row>
    <row r="181" spans="1:12" ht="12.75">
      <c r="A181" s="9"/>
      <c r="B181" s="44"/>
      <c r="C181" s="9"/>
      <c r="D181" s="9"/>
      <c r="E181" s="9"/>
      <c r="F181" s="9"/>
      <c r="G181" s="9"/>
      <c r="H181" s="18"/>
      <c r="I181" s="9"/>
      <c r="J181" s="9"/>
      <c r="K181" s="9"/>
      <c r="L181" s="9"/>
    </row>
    <row r="182" spans="1:12" ht="12.75">
      <c r="A182" s="9"/>
      <c r="B182" s="44"/>
      <c r="C182" s="9"/>
      <c r="D182" s="9"/>
      <c r="E182" s="9"/>
      <c r="F182" s="9"/>
      <c r="G182" s="9"/>
      <c r="H182" s="18"/>
      <c r="I182" s="9"/>
      <c r="J182" s="9"/>
      <c r="K182" s="9"/>
      <c r="L182" s="9"/>
    </row>
    <row r="183" spans="1:12" ht="12.75">
      <c r="A183" s="9"/>
      <c r="B183" s="44"/>
      <c r="C183" s="9"/>
      <c r="D183" s="9"/>
      <c r="E183" s="9"/>
      <c r="F183" s="9"/>
      <c r="G183" s="9"/>
      <c r="H183" s="18"/>
      <c r="I183" s="9"/>
      <c r="J183" s="9"/>
      <c r="K183" s="9"/>
      <c r="L183" s="9"/>
    </row>
    <row r="184" spans="1:12" ht="12.75">
      <c r="A184" s="9"/>
      <c r="B184" s="44"/>
      <c r="C184" s="9"/>
      <c r="D184" s="9"/>
      <c r="E184" s="9"/>
      <c r="F184" s="9"/>
      <c r="G184" s="9"/>
      <c r="H184" s="18"/>
      <c r="I184" s="9"/>
      <c r="J184" s="9"/>
      <c r="K184" s="9"/>
      <c r="L184" s="9"/>
    </row>
  </sheetData>
  <mergeCells count="1">
    <mergeCell ref="B1:F1"/>
  </mergeCells>
  <printOptions horizontalCentered="1"/>
  <pageMargins left="0.7480314960629921" right="0.81" top="0.984251968503937" bottom="0.984251968503937" header="0.5118110236220472" footer="0.5118110236220472"/>
  <pageSetup horizontalDpi="600" verticalDpi="600" orientation="portrait" paperSize="9" scale="81" r:id="rId2"/>
  <colBreaks count="1" manualBreakCount="1">
    <brk id="9" max="65535" man="1"/>
  </colBreaks>
  <ignoredErrors>
    <ignoredError sqref="B6:B45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3.00390625" style="0" customWidth="1"/>
    <col min="4" max="5" width="11.421875" style="0" customWidth="1"/>
    <col min="6" max="6" width="13.421875" style="0" customWidth="1"/>
    <col min="7" max="7" width="17.28125" style="0" bestFit="1" customWidth="1"/>
    <col min="8" max="8" width="11.421875" style="0" customWidth="1"/>
    <col min="9" max="9" width="3.28125" style="0" customWidth="1"/>
    <col min="10" max="16384" width="11.421875" style="0" customWidth="1"/>
  </cols>
  <sheetData>
    <row r="1" spans="1:18" ht="40.5" customHeight="1">
      <c r="A1" s="9"/>
      <c r="B1" s="277" t="s">
        <v>301</v>
      </c>
      <c r="C1" s="277"/>
      <c r="D1" s="277"/>
      <c r="E1" s="277"/>
      <c r="F1" s="27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6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7" ht="13.5">
      <c r="A3" s="9"/>
      <c r="B3" s="175" t="s">
        <v>198</v>
      </c>
      <c r="C3" s="156" t="s">
        <v>3</v>
      </c>
      <c r="D3" s="156" t="s">
        <v>4</v>
      </c>
      <c r="E3" s="156" t="s">
        <v>5</v>
      </c>
      <c r="F3" s="156" t="s">
        <v>25</v>
      </c>
      <c r="G3" s="243" t="s">
        <v>327</v>
      </c>
      <c r="H3" s="157" t="s">
        <v>328</v>
      </c>
      <c r="I3" s="9"/>
      <c r="J3" s="9"/>
      <c r="K3" s="9"/>
      <c r="L3" s="9"/>
      <c r="M3" s="9"/>
      <c r="N3" s="9"/>
      <c r="O3" s="9"/>
      <c r="P3" s="9"/>
      <c r="Q3" s="9"/>
    </row>
    <row r="4" spans="1:17" ht="13.5">
      <c r="A4" s="9"/>
      <c r="B4" s="176"/>
      <c r="C4" s="158" t="s">
        <v>329</v>
      </c>
      <c r="D4" s="158" t="s">
        <v>330</v>
      </c>
      <c r="E4" s="158" t="s">
        <v>7</v>
      </c>
      <c r="F4" s="158" t="s">
        <v>329</v>
      </c>
      <c r="G4" s="159" t="s">
        <v>371</v>
      </c>
      <c r="H4" s="177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9"/>
      <c r="B5" s="244" t="s">
        <v>391</v>
      </c>
      <c r="C5" s="237">
        <v>4</v>
      </c>
      <c r="D5" s="238">
        <v>0.35</v>
      </c>
      <c r="E5" s="238">
        <v>0</v>
      </c>
      <c r="F5" s="238">
        <v>0</v>
      </c>
      <c r="G5" s="241">
        <v>4.35</v>
      </c>
      <c r="H5" s="245">
        <v>2003</v>
      </c>
      <c r="I5" s="9"/>
      <c r="J5" s="9"/>
      <c r="K5" s="9"/>
      <c r="L5" s="9"/>
      <c r="M5" s="9"/>
      <c r="N5" s="9"/>
      <c r="O5" s="9"/>
      <c r="P5" s="9"/>
      <c r="Q5" s="9"/>
    </row>
    <row r="6" spans="1:17" ht="12.75">
      <c r="A6" s="9"/>
      <c r="B6" s="246" t="s">
        <v>392</v>
      </c>
      <c r="C6" s="81">
        <v>35</v>
      </c>
      <c r="D6" s="224">
        <v>0</v>
      </c>
      <c r="E6" s="224">
        <v>0</v>
      </c>
      <c r="F6" s="224">
        <v>0</v>
      </c>
      <c r="G6" s="234">
        <v>35</v>
      </c>
      <c r="H6" s="147">
        <v>2003</v>
      </c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9"/>
      <c r="B7" s="247" t="s">
        <v>393</v>
      </c>
      <c r="C7" s="239">
        <v>0</v>
      </c>
      <c r="D7" s="240">
        <v>14.6</v>
      </c>
      <c r="E7" s="240">
        <v>6.6</v>
      </c>
      <c r="F7" s="240">
        <v>0</v>
      </c>
      <c r="G7" s="242">
        <v>27.14</v>
      </c>
      <c r="H7" s="248">
        <v>2003</v>
      </c>
      <c r="I7" s="9"/>
      <c r="J7" s="9"/>
      <c r="K7" s="9"/>
      <c r="L7" s="9"/>
      <c r="M7" s="9"/>
      <c r="N7" s="9"/>
      <c r="O7" s="9"/>
      <c r="P7" s="9"/>
      <c r="Q7" s="9"/>
    </row>
    <row r="8" spans="1:17" ht="13.5" thickBot="1">
      <c r="A8" s="9"/>
      <c r="B8" s="249" t="s">
        <v>136</v>
      </c>
      <c r="C8" s="235">
        <f>SUM(C5:C7)</f>
        <v>39</v>
      </c>
      <c r="D8" s="200">
        <f>SUM(D5:D7)</f>
        <v>14.95</v>
      </c>
      <c r="E8" s="200">
        <f>SUM(E5:E7)</f>
        <v>6.6</v>
      </c>
      <c r="F8" s="200">
        <f>SUM(F5:F7)</f>
        <v>0</v>
      </c>
      <c r="G8" s="250">
        <f>SUM(G5:G7)</f>
        <v>66.49000000000001</v>
      </c>
      <c r="H8" s="236"/>
      <c r="I8" s="9"/>
      <c r="J8" s="9"/>
      <c r="K8" s="9"/>
      <c r="L8" s="9"/>
      <c r="M8" s="9"/>
      <c r="N8" s="9"/>
      <c r="O8" s="9"/>
      <c r="P8" s="9"/>
      <c r="Q8" s="9"/>
    </row>
    <row r="9" spans="1:18" ht="12.75">
      <c r="A9" s="9"/>
      <c r="B9" s="85" t="s">
        <v>302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>
      <c r="A10" s="9"/>
      <c r="B10" s="85" t="s">
        <v>162</v>
      </c>
      <c r="C10" s="16"/>
      <c r="D10" s="17"/>
      <c r="E10" s="9"/>
      <c r="F10" s="8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>
      <c r="A11" s="9"/>
      <c r="B11" s="9"/>
      <c r="C11" s="83"/>
      <c r="D11" s="18"/>
      <c r="E11" s="9"/>
      <c r="F11" s="8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2.75">
      <c r="A65" s="9"/>
    </row>
  </sheetData>
  <mergeCells count="1"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Oljedirektoratet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Petroleumsressurser på norsk sokkel per 31.12.2003</dc:title>
  <dc:subject/>
  <dc:creator>Eric Mathiesen, Per Blystad, Kirsti Veggeland</dc:creator>
  <cp:keywords/>
  <dc:description/>
  <cp:lastModifiedBy>ekm</cp:lastModifiedBy>
  <cp:lastPrinted>2004-03-12T17:32:45Z</cp:lastPrinted>
  <dcterms:created xsi:type="dcterms:W3CDTF">2003-02-11T08:35:11Z</dcterms:created>
  <dcterms:modified xsi:type="dcterms:W3CDTF">2004-03-16T15:59:37Z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