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10245" activeTab="0"/>
  </bookViews>
  <sheets>
    <sheet name="Innledning" sheetId="1" r:id="rId1"/>
    <sheet name="Oversikt" sheetId="2" r:id="rId2"/>
    <sheet name="RK0-solgt og levert" sheetId="3" r:id="rId3"/>
    <sheet name="Feltoversikt" sheetId="4" r:id="rId4"/>
    <sheet name="RK1,2,3-felt" sheetId="5" r:id="rId5"/>
    <sheet name="RK3-funn" sheetId="6" r:id="rId6"/>
    <sheet name="RK4-funn" sheetId="7" r:id="rId7"/>
    <sheet name="RK5-funn" sheetId="8" r:id="rId8"/>
    <sheet name="RK7f-funn" sheetId="9" r:id="rId9"/>
    <sheet name="Funn i felt og funn" sheetId="10" r:id="rId10"/>
    <sheet name="Tilstedeværende" sheetId="11" r:id="rId11"/>
  </sheets>
  <definedNames>
    <definedName name="_xlnm.Print_Area" localSheetId="3">'Feltoversikt'!$A$1:$G$64</definedName>
    <definedName name="_xlnm.Print_Area" localSheetId="9">'Funn i felt og funn'!$A$1:$E$93</definedName>
    <definedName name="_xlnm.Print_Area" localSheetId="0">'Innledning'!$A$1:$J$32</definedName>
    <definedName name="_xlnm.Print_Area" localSheetId="1">'Oversikt'!$A$1:$L$26</definedName>
    <definedName name="_xlnm.Print_Area" localSheetId="2">'RK0-solgt og levert'!$A$1:$I$78</definedName>
    <definedName name="_xlnm.Print_Area" localSheetId="4">'RK1,2,3-felt'!$A$1:$M$77</definedName>
    <definedName name="_xlnm.Print_Area" localSheetId="5">'RK3-funn'!$A$1:$I$59</definedName>
    <definedName name="_xlnm.Print_Area" localSheetId="6">'RK4-funn'!$A$1:$I$63</definedName>
    <definedName name="_xlnm.Print_Area" localSheetId="7">'RK5-funn'!$A$1:$I$56</definedName>
    <definedName name="_xlnm.Print_Area" localSheetId="8">'RK7f-funn'!$A$1:$I$46</definedName>
    <definedName name="_xlnm.Print_Area" localSheetId="10">'Tilstedeværende'!$A$1:$I$83</definedName>
  </definedNames>
  <calcPr fullCalcOnLoad="1"/>
</workbook>
</file>

<file path=xl/sharedStrings.xml><?xml version="1.0" encoding="utf-8"?>
<sst xmlns="http://schemas.openxmlformats.org/spreadsheetml/2006/main" count="886" uniqueCount="527">
  <si>
    <t>7F</t>
  </si>
  <si>
    <t>Sum betingede ressurser i felt</t>
  </si>
  <si>
    <t>Sum betingede ressurser i funn</t>
  </si>
  <si>
    <t>7A</t>
  </si>
  <si>
    <t>Felt</t>
  </si>
  <si>
    <t>ALBUSKJELL</t>
  </si>
  <si>
    <t>COD</t>
  </si>
  <si>
    <t>EDDA</t>
  </si>
  <si>
    <t>FRØY</t>
  </si>
  <si>
    <t>LILLE-FRIGG</t>
  </si>
  <si>
    <t>MIME</t>
  </si>
  <si>
    <t>NORDØST FRIGG</t>
  </si>
  <si>
    <t>ODIN</t>
  </si>
  <si>
    <t>TOMMELITEN GAMMA</t>
  </si>
  <si>
    <t>VEST EKOFISK</t>
  </si>
  <si>
    <t>YME</t>
  </si>
  <si>
    <t>ØST FRIGG</t>
  </si>
  <si>
    <t>BALDER</t>
  </si>
  <si>
    <t>BRAGE</t>
  </si>
  <si>
    <t>DRAUGEN</t>
  </si>
  <si>
    <t>EKOFISK</t>
  </si>
  <si>
    <t>ELDFISK</t>
  </si>
  <si>
    <t>EMBLA</t>
  </si>
  <si>
    <t>FRIGG</t>
  </si>
  <si>
    <t>GLITNE</t>
  </si>
  <si>
    <t>GULLFAKS</t>
  </si>
  <si>
    <t>GULLFAKS SØR</t>
  </si>
  <si>
    <t>GUNGNE</t>
  </si>
  <si>
    <t>GYDA</t>
  </si>
  <si>
    <t>HEIDRUN</t>
  </si>
  <si>
    <t>HEIMDAL</t>
  </si>
  <si>
    <t>HOD</t>
  </si>
  <si>
    <t>HULDRA</t>
  </si>
  <si>
    <t>JOTUN</t>
  </si>
  <si>
    <t>MURCHISON</t>
  </si>
  <si>
    <t>NJORD</t>
  </si>
  <si>
    <t>NORNE</t>
  </si>
  <si>
    <t>OSEBERG</t>
  </si>
  <si>
    <t>OSEBERG SØR</t>
  </si>
  <si>
    <t>OSEBERG ØST</t>
  </si>
  <si>
    <t>SIGYN</t>
  </si>
  <si>
    <t>SLEIPNER VEST</t>
  </si>
  <si>
    <t>SLEIPNER ØST</t>
  </si>
  <si>
    <t>SNORRE</t>
  </si>
  <si>
    <t>STATFJORD</t>
  </si>
  <si>
    <t>STATFJORD NORD</t>
  </si>
  <si>
    <t>STATFJORD ØST</t>
  </si>
  <si>
    <t>SYGNA</t>
  </si>
  <si>
    <t>TAMBAR</t>
  </si>
  <si>
    <t>TOR</t>
  </si>
  <si>
    <t>TORDIS</t>
  </si>
  <si>
    <t>TUNE</t>
  </si>
  <si>
    <t>ULA</t>
  </si>
  <si>
    <t>VALE</t>
  </si>
  <si>
    <t>VALHALL</t>
  </si>
  <si>
    <t>VARG</t>
  </si>
  <si>
    <t>VESLEFRIKK</t>
  </si>
  <si>
    <t>VIGDIS</t>
  </si>
  <si>
    <t>VISUND</t>
  </si>
  <si>
    <t>ÅSGARD</t>
  </si>
  <si>
    <t>001</t>
  </si>
  <si>
    <t>Norsk Hydro Produksjon AS</t>
  </si>
  <si>
    <t>Brage</t>
  </si>
  <si>
    <t>A/S Norske Shell</t>
  </si>
  <si>
    <t>093</t>
  </si>
  <si>
    <t>018</t>
  </si>
  <si>
    <t>090</t>
  </si>
  <si>
    <t>Statoil ASA</t>
  </si>
  <si>
    <t>048 B</t>
  </si>
  <si>
    <t>Grane</t>
  </si>
  <si>
    <t>050</t>
  </si>
  <si>
    <t>046</t>
  </si>
  <si>
    <t>019 B</t>
  </si>
  <si>
    <t>Heidrun</t>
  </si>
  <si>
    <t>033</t>
  </si>
  <si>
    <t>Huldra</t>
  </si>
  <si>
    <t>Jotun</t>
  </si>
  <si>
    <t>Haltenbanken Vest</t>
  </si>
  <si>
    <t>Mikkel</t>
  </si>
  <si>
    <t>Murchison</t>
  </si>
  <si>
    <t>Njord</t>
  </si>
  <si>
    <t>Norne</t>
  </si>
  <si>
    <t>Oseberg</t>
  </si>
  <si>
    <t>Oseberg Sør</t>
  </si>
  <si>
    <t>053</t>
  </si>
  <si>
    <t>072</t>
  </si>
  <si>
    <t>Sleipner Vest</t>
  </si>
  <si>
    <t>Sleipner Øst</t>
  </si>
  <si>
    <t>Snorre</t>
  </si>
  <si>
    <t>Snøhvit</t>
  </si>
  <si>
    <t>Statfjord</t>
  </si>
  <si>
    <t>037</t>
  </si>
  <si>
    <t>Statfjord Øst</t>
  </si>
  <si>
    <t>Sygna</t>
  </si>
  <si>
    <t>065</t>
  </si>
  <si>
    <t>Tor</t>
  </si>
  <si>
    <t>089</t>
  </si>
  <si>
    <t>Troll</t>
  </si>
  <si>
    <t>019</t>
  </si>
  <si>
    <t>036</t>
  </si>
  <si>
    <t>Valhall</t>
  </si>
  <si>
    <t>038</t>
  </si>
  <si>
    <t>052</t>
  </si>
  <si>
    <t>Visund</t>
  </si>
  <si>
    <t>Åsgard</t>
  </si>
  <si>
    <t>Sum</t>
  </si>
  <si>
    <t>a) Balder omfatter Ringhorne</t>
  </si>
  <si>
    <t>b) Gullfaks omfatter Gullfaks Vest</t>
  </si>
  <si>
    <t>d) Gyda omfatter Gyda Sør</t>
  </si>
  <si>
    <t xml:space="preserve"> 15/12-10 S</t>
  </si>
  <si>
    <t xml:space="preserve"> 15/9-20 S</t>
  </si>
  <si>
    <t xml:space="preserve"> 16/7-7 S</t>
  </si>
  <si>
    <t xml:space="preserve"> 2/11-10 S</t>
  </si>
  <si>
    <t xml:space="preserve"> 2/7-8</t>
  </si>
  <si>
    <t xml:space="preserve"> 30/3-6 S</t>
  </si>
  <si>
    <t xml:space="preserve"> 30/3-7 A</t>
  </si>
  <si>
    <t xml:space="preserve"> 30/3-7 B</t>
  </si>
  <si>
    <t xml:space="preserve"> 30/3-7 S</t>
  </si>
  <si>
    <t xml:space="preserve"> 30/3-9</t>
  </si>
  <si>
    <t xml:space="preserve"> 30/9-20 S</t>
  </si>
  <si>
    <t xml:space="preserve"> 31/4-11</t>
  </si>
  <si>
    <t xml:space="preserve"> 34/10-43 S</t>
  </si>
  <si>
    <t xml:space="preserve"> 34/10-45 S</t>
  </si>
  <si>
    <t xml:space="preserve"> 34/10-46 A</t>
  </si>
  <si>
    <t xml:space="preserve"> 34/7-23 S</t>
  </si>
  <si>
    <t xml:space="preserve"> 34/7-25 S</t>
  </si>
  <si>
    <t xml:space="preserve"> 34/7-29 S</t>
  </si>
  <si>
    <t xml:space="preserve"> 34/7-31</t>
  </si>
  <si>
    <t xml:space="preserve"> 34/8-4 S</t>
  </si>
  <si>
    <t>FRAM</t>
  </si>
  <si>
    <t xml:space="preserve"> 35/11-7</t>
  </si>
  <si>
    <t xml:space="preserve"> 35/11-8 S</t>
  </si>
  <si>
    <t xml:space="preserve"> 6608/10-4</t>
  </si>
  <si>
    <t>SNØHVIT</t>
  </si>
  <si>
    <t xml:space="preserve"> 7121/7-1</t>
  </si>
  <si>
    <t xml:space="preserve"> 9/2-3</t>
  </si>
  <si>
    <t xml:space="preserve"> 9/2-6 S</t>
  </si>
  <si>
    <t xml:space="preserve"> 9/2-7 S</t>
  </si>
  <si>
    <t xml:space="preserve"> 9/2-9 S</t>
  </si>
  <si>
    <t xml:space="preserve"> 2/7-31</t>
  </si>
  <si>
    <t>2/7-19</t>
  </si>
  <si>
    <t xml:space="preserve"> 24/9-6</t>
  </si>
  <si>
    <t>24/9-5</t>
  </si>
  <si>
    <t xml:space="preserve"> 30/7-2</t>
  </si>
  <si>
    <t xml:space="preserve"> 35/8-2</t>
  </si>
  <si>
    <t>35/8-1</t>
  </si>
  <si>
    <t xml:space="preserve"> 36/7-1</t>
  </si>
  <si>
    <r>
      <t>1) 1,9 er omregningsfaktoren for NGL i tonn til Sm</t>
    </r>
    <r>
      <rPr>
        <vertAlign val="superscript"/>
        <sz val="8"/>
        <rFont val="Arial"/>
        <family val="2"/>
      </rPr>
      <t>3</t>
    </r>
    <r>
      <rPr>
        <sz val="8"/>
        <rFont val="Arial"/>
        <family val="2"/>
      </rPr>
      <t>.</t>
    </r>
  </si>
  <si>
    <t>Oljedirektoratet</t>
  </si>
  <si>
    <t>Pertra AS</t>
  </si>
  <si>
    <t>BP Norge AS</t>
  </si>
  <si>
    <t xml:space="preserve">Sum totale ressurser </t>
  </si>
  <si>
    <t>Sum gjenværende ressurser</t>
  </si>
  <si>
    <t>GRANE</t>
  </si>
  <si>
    <t>MIKKEL</t>
  </si>
  <si>
    <t>2) Funnår er funnår for den eldste funnbrønnen som inngår i feltet</t>
  </si>
  <si>
    <t>ConocoPhillips Skandinavia AS</t>
  </si>
  <si>
    <t>Total E&amp;P Norge AS</t>
  </si>
  <si>
    <t>Talisman Energy Norge AS</t>
  </si>
  <si>
    <t>036 BS</t>
  </si>
  <si>
    <t>CNR International (UK) Limited</t>
  </si>
  <si>
    <t xml:space="preserve">2) Funnår er funnår for den eldste funnbrønnen som inngår </t>
  </si>
  <si>
    <t>SKIRNE</t>
  </si>
  <si>
    <t xml:space="preserve"> 25/8-C-20</t>
  </si>
  <si>
    <t xml:space="preserve"> 30/6-14</t>
  </si>
  <si>
    <t xml:space="preserve"> 30/6-27</t>
  </si>
  <si>
    <t xml:space="preserve"> 30/8-3</t>
  </si>
  <si>
    <t xml:space="preserve"> 35/9-2</t>
  </si>
  <si>
    <t>35/9-1 GJØA</t>
  </si>
  <si>
    <t>6407/1-2 TYRIHANS SØR</t>
  </si>
  <si>
    <t>ressurser</t>
  </si>
  <si>
    <t>4F</t>
  </si>
  <si>
    <t>5F</t>
  </si>
  <si>
    <t>8 og 9</t>
  </si>
  <si>
    <t>Prospektmulighet og ikke-kartlagte ressurser</t>
  </si>
  <si>
    <t>Uoppdagede ressurser</t>
  </si>
  <si>
    <t>Sum reserver og betingede ressurser i felt</t>
  </si>
  <si>
    <t>Betingede</t>
  </si>
  <si>
    <t>KVITEBJØRN</t>
  </si>
  <si>
    <t>e) Oseberg omfatter Oseberg Vest</t>
  </si>
  <si>
    <t>f) Sleipner Øst omfatter Loke</t>
  </si>
  <si>
    <t>g) Tordis omfatter Tordis Øst og Borg</t>
  </si>
  <si>
    <t>h) Troll omfatter TOGI</t>
  </si>
  <si>
    <t>Marathon Petroleum Norge AS</t>
  </si>
  <si>
    <t>036 C, 088 BS, 203</t>
  </si>
  <si>
    <t>ExxonMobil Exploration and Production Norway AS</t>
  </si>
  <si>
    <t>Ormen Lange</t>
  </si>
  <si>
    <t>5) Funnår er funnår for den eldste funnbrønnen som inngår i feltet</t>
  </si>
  <si>
    <t>SUM</t>
  </si>
  <si>
    <t>5) Gassproduksjonen for Gungne, Sleipner Vest og Øst blir målt samlet</t>
  </si>
  <si>
    <t>15/12-12</t>
  </si>
  <si>
    <t>15/5-1 DAGNY</t>
  </si>
  <si>
    <t>2/12-1 FREJA</t>
  </si>
  <si>
    <t>25/11-16</t>
  </si>
  <si>
    <t>25/5-5</t>
  </si>
  <si>
    <t>3/7-4 TRYM</t>
  </si>
  <si>
    <t>30/6-17</t>
  </si>
  <si>
    <t>6507/3-3 IDUN</t>
  </si>
  <si>
    <t>7122/7-1 GOLIAT</t>
  </si>
  <si>
    <t>1/9-1 TOMMELITEN ALPHA</t>
  </si>
  <si>
    <t>6406/1-2</t>
  </si>
  <si>
    <t>6406/2-1 LAVRANS</t>
  </si>
  <si>
    <t>6608/11-4 LINERLE</t>
  </si>
  <si>
    <t>34/10-45 B</t>
  </si>
  <si>
    <t>URD</t>
  </si>
  <si>
    <t>KRISTIN</t>
  </si>
  <si>
    <t>ORMEN LANGE</t>
  </si>
  <si>
    <t>TROLL</t>
  </si>
  <si>
    <t>Totalt</t>
  </si>
  <si>
    <r>
      <t>3</t>
    </r>
    <r>
      <rPr>
        <vertAlign val="superscript"/>
        <sz val="10"/>
        <rFont val="Arial"/>
        <family val="2"/>
      </rPr>
      <t>*</t>
    </r>
  </si>
  <si>
    <t>* Inkluderer reserver fra funn</t>
  </si>
  <si>
    <t>Albuskjell</t>
  </si>
  <si>
    <t>Cod</t>
  </si>
  <si>
    <t>Edda</t>
  </si>
  <si>
    <t>Frigg</t>
  </si>
  <si>
    <t>Frøy</t>
  </si>
  <si>
    <t>Lille-Frigg</t>
  </si>
  <si>
    <t>Mime</t>
  </si>
  <si>
    <t>Nordøst Frigg</t>
  </si>
  <si>
    <t>Odin</t>
  </si>
  <si>
    <t>Tommeliten Gamma</t>
  </si>
  <si>
    <t>Vest Ekofisk</t>
  </si>
  <si>
    <t>Yme</t>
  </si>
  <si>
    <t>Øst Frigg</t>
  </si>
  <si>
    <t>34/10-48 S Gimle</t>
  </si>
  <si>
    <r>
      <t>Balder</t>
    </r>
    <r>
      <rPr>
        <vertAlign val="superscript"/>
        <sz val="9"/>
        <rFont val="Arial"/>
        <family val="2"/>
      </rPr>
      <t>a)</t>
    </r>
  </si>
  <si>
    <t>Draugen</t>
  </si>
  <si>
    <t>Ekofisk</t>
  </si>
  <si>
    <t>Eldfisk</t>
  </si>
  <si>
    <t>Embla</t>
  </si>
  <si>
    <t>Fram</t>
  </si>
  <si>
    <t>Glitne</t>
  </si>
  <si>
    <r>
      <t>Gullfaks</t>
    </r>
    <r>
      <rPr>
        <vertAlign val="superscript"/>
        <sz val="9"/>
        <rFont val="Arial"/>
        <family val="2"/>
      </rPr>
      <t>b</t>
    </r>
  </si>
  <si>
    <r>
      <t>Gullfaks Sør</t>
    </r>
    <r>
      <rPr>
        <vertAlign val="superscript"/>
        <sz val="9"/>
        <rFont val="Arial"/>
        <family val="2"/>
      </rPr>
      <t>c</t>
    </r>
  </si>
  <si>
    <r>
      <t>Gungne</t>
    </r>
    <r>
      <rPr>
        <vertAlign val="superscript"/>
        <sz val="9"/>
        <rFont val="Arial"/>
        <family val="2"/>
      </rPr>
      <t>3</t>
    </r>
  </si>
  <si>
    <r>
      <t>Gyda</t>
    </r>
    <r>
      <rPr>
        <vertAlign val="superscript"/>
        <sz val="9"/>
        <rFont val="Arial"/>
        <family val="2"/>
      </rPr>
      <t>d)</t>
    </r>
  </si>
  <si>
    <t>Heimdal</t>
  </si>
  <si>
    <t>Hod</t>
  </si>
  <si>
    <t>Kristin</t>
  </si>
  <si>
    <t>Kvitebjørn</t>
  </si>
  <si>
    <r>
      <t>Oseberg</t>
    </r>
    <r>
      <rPr>
        <vertAlign val="superscript"/>
        <sz val="9"/>
        <rFont val="Arial"/>
        <family val="2"/>
      </rPr>
      <t>e)</t>
    </r>
  </si>
  <si>
    <t>Oseberg Øst</t>
  </si>
  <si>
    <t>Sigyn</t>
  </si>
  <si>
    <t>Skirne</t>
  </si>
  <si>
    <r>
      <t>Sleipner Vest og Øst</t>
    </r>
    <r>
      <rPr>
        <vertAlign val="superscript"/>
        <sz val="9"/>
        <rFont val="Arial"/>
        <family val="2"/>
      </rPr>
      <t>3) f)</t>
    </r>
  </si>
  <si>
    <t>Statfjord Nord</t>
  </si>
  <si>
    <t>Tambar</t>
  </si>
  <si>
    <r>
      <t>Tordis</t>
    </r>
    <r>
      <rPr>
        <vertAlign val="superscript"/>
        <sz val="9"/>
        <rFont val="Arial"/>
        <family val="2"/>
      </rPr>
      <t>g</t>
    </r>
  </si>
  <si>
    <r>
      <t>Troll</t>
    </r>
    <r>
      <rPr>
        <vertAlign val="superscript"/>
        <sz val="9"/>
        <rFont val="Arial"/>
        <family val="2"/>
      </rPr>
      <t>h</t>
    </r>
  </si>
  <si>
    <t>Tune</t>
  </si>
  <si>
    <t>Ula</t>
  </si>
  <si>
    <t>Urd</t>
  </si>
  <si>
    <t>Vale</t>
  </si>
  <si>
    <t>Varg</t>
  </si>
  <si>
    <t>Veslefrikk</t>
  </si>
  <si>
    <t>Vigdis</t>
  </si>
  <si>
    <r>
      <t>Alvheim</t>
    </r>
    <r>
      <rPr>
        <vertAlign val="superscript"/>
        <sz val="9"/>
        <rFont val="Arial"/>
        <family val="2"/>
      </rPr>
      <t>1)</t>
    </r>
  </si>
  <si>
    <t>Balder</t>
  </si>
  <si>
    <r>
      <t>Blane</t>
    </r>
    <r>
      <rPr>
        <vertAlign val="superscript"/>
        <sz val="9"/>
        <rFont val="Arial"/>
        <family val="2"/>
      </rPr>
      <t>1)</t>
    </r>
  </si>
  <si>
    <t>Paladin Expro Limited</t>
  </si>
  <si>
    <t>Blane</t>
  </si>
  <si>
    <r>
      <t>Enoch</t>
    </r>
    <r>
      <rPr>
        <vertAlign val="superscript"/>
        <sz val="9"/>
        <rFont val="Arial"/>
        <family val="2"/>
      </rPr>
      <t>1)</t>
    </r>
  </si>
  <si>
    <t>Enoch</t>
  </si>
  <si>
    <t>Gullfaks</t>
  </si>
  <si>
    <t>Gullfaks Sør</t>
  </si>
  <si>
    <t>Gungne</t>
  </si>
  <si>
    <t>Gyda</t>
  </si>
  <si>
    <r>
      <t>Ormen Lange</t>
    </r>
    <r>
      <rPr>
        <vertAlign val="superscript"/>
        <sz val="9"/>
        <rFont val="Arial"/>
        <family val="2"/>
      </rPr>
      <t>1)</t>
    </r>
  </si>
  <si>
    <r>
      <t>Oseberg</t>
    </r>
    <r>
      <rPr>
        <vertAlign val="superscript"/>
        <sz val="9"/>
        <rFont val="Arial"/>
        <family val="2"/>
      </rPr>
      <t>2)</t>
    </r>
  </si>
  <si>
    <r>
      <t>Ringhorne Øst</t>
    </r>
    <r>
      <rPr>
        <vertAlign val="superscript"/>
        <sz val="9"/>
        <rFont val="Arial"/>
        <family val="2"/>
      </rPr>
      <t>1)</t>
    </r>
  </si>
  <si>
    <t>Ringhorne Øst</t>
  </si>
  <si>
    <r>
      <t>Snøhvit</t>
    </r>
    <r>
      <rPr>
        <vertAlign val="superscript"/>
        <sz val="9"/>
        <rFont val="Arial"/>
        <family val="2"/>
      </rPr>
      <t>1)</t>
    </r>
  </si>
  <si>
    <t>Tordis</t>
  </si>
  <si>
    <r>
      <t>Troll</t>
    </r>
    <r>
      <rPr>
        <vertAlign val="superscript"/>
        <sz val="9"/>
        <rFont val="Arial"/>
        <family val="2"/>
      </rPr>
      <t>3)</t>
    </r>
  </si>
  <si>
    <r>
      <t>Troll</t>
    </r>
    <r>
      <rPr>
        <vertAlign val="superscript"/>
        <sz val="9"/>
        <rFont val="Arial"/>
        <family val="2"/>
      </rPr>
      <t>4)</t>
    </r>
  </si>
  <si>
    <r>
      <t>Vilje</t>
    </r>
    <r>
      <rPr>
        <vertAlign val="superscript"/>
        <sz val="9"/>
        <rFont val="Arial"/>
        <family val="2"/>
      </rPr>
      <t>1)</t>
    </r>
  </si>
  <si>
    <r>
      <t>Volve</t>
    </r>
    <r>
      <rPr>
        <vertAlign val="superscript"/>
        <sz val="9"/>
        <rFont val="Arial"/>
        <family val="2"/>
      </rPr>
      <t>1)</t>
    </r>
  </si>
  <si>
    <r>
      <t>Alvheim</t>
    </r>
    <r>
      <rPr>
        <vertAlign val="superscript"/>
        <sz val="9"/>
        <rFont val="Arial"/>
        <family val="2"/>
      </rPr>
      <t>3)</t>
    </r>
  </si>
  <si>
    <r>
      <t>Blane</t>
    </r>
    <r>
      <rPr>
        <vertAlign val="superscript"/>
        <sz val="9"/>
        <rFont val="Arial"/>
        <family val="2"/>
      </rPr>
      <t>3)</t>
    </r>
  </si>
  <si>
    <r>
      <t>Enoch</t>
    </r>
    <r>
      <rPr>
        <vertAlign val="superscript"/>
        <sz val="9"/>
        <rFont val="Arial"/>
        <family val="2"/>
      </rPr>
      <t>3)</t>
    </r>
  </si>
  <si>
    <r>
      <t>Gullfaks</t>
    </r>
    <r>
      <rPr>
        <vertAlign val="superscript"/>
        <sz val="9"/>
        <rFont val="Arial"/>
        <family val="2"/>
      </rPr>
      <t>b)</t>
    </r>
  </si>
  <si>
    <r>
      <t>Gullfaks Sør</t>
    </r>
    <r>
      <rPr>
        <vertAlign val="superscript"/>
        <sz val="9"/>
        <rFont val="Arial"/>
        <family val="2"/>
      </rPr>
      <t>c)</t>
    </r>
  </si>
  <si>
    <r>
      <t>Ormen Lange</t>
    </r>
    <r>
      <rPr>
        <vertAlign val="superscript"/>
        <sz val="9"/>
        <rFont val="Arial"/>
        <family val="2"/>
      </rPr>
      <t>3)</t>
    </r>
  </si>
  <si>
    <r>
      <t>Ringhorne Øst</t>
    </r>
    <r>
      <rPr>
        <vertAlign val="superscript"/>
        <sz val="9"/>
        <rFont val="Arial"/>
        <family val="2"/>
      </rPr>
      <t>3)</t>
    </r>
  </si>
  <si>
    <r>
      <t>Sleipner Øst</t>
    </r>
    <r>
      <rPr>
        <vertAlign val="superscript"/>
        <sz val="9"/>
        <rFont val="Arial"/>
        <family val="2"/>
      </rPr>
      <t>f)</t>
    </r>
  </si>
  <si>
    <r>
      <t>Sleipner Vest og Øst</t>
    </r>
    <r>
      <rPr>
        <vertAlign val="superscript"/>
        <sz val="9"/>
        <rFont val="Arial"/>
        <family val="2"/>
      </rPr>
      <t>5)</t>
    </r>
  </si>
  <si>
    <r>
      <t>Snøhvit</t>
    </r>
    <r>
      <rPr>
        <vertAlign val="superscript"/>
        <sz val="9"/>
        <rFont val="Arial"/>
        <family val="2"/>
      </rPr>
      <t>3)</t>
    </r>
  </si>
  <si>
    <r>
      <t>Tordis</t>
    </r>
    <r>
      <rPr>
        <vertAlign val="superscript"/>
        <sz val="9"/>
        <rFont val="Arial"/>
        <family val="2"/>
      </rPr>
      <t>g)</t>
    </r>
  </si>
  <si>
    <r>
      <t>Troll</t>
    </r>
    <r>
      <rPr>
        <vertAlign val="superscript"/>
        <sz val="9"/>
        <rFont val="Arial"/>
        <family val="2"/>
      </rPr>
      <t>h)</t>
    </r>
  </si>
  <si>
    <r>
      <t>Tune</t>
    </r>
    <r>
      <rPr>
        <vertAlign val="superscript"/>
        <sz val="9"/>
        <rFont val="Arial"/>
        <family val="2"/>
      </rPr>
      <t>6)</t>
    </r>
  </si>
  <si>
    <r>
      <t>Vilje</t>
    </r>
    <r>
      <rPr>
        <vertAlign val="superscript"/>
        <sz val="9"/>
        <rFont val="Arial"/>
        <family val="2"/>
      </rPr>
      <t>3)</t>
    </r>
  </si>
  <si>
    <r>
      <t>Volve</t>
    </r>
    <r>
      <rPr>
        <vertAlign val="superscript"/>
        <sz val="9"/>
        <rFont val="Arial"/>
        <family val="2"/>
      </rPr>
      <t>3)</t>
    </r>
  </si>
  <si>
    <t>34/10-48 S GIMLE</t>
  </si>
  <si>
    <t>15/3-1 S GUDRUN</t>
  </si>
  <si>
    <r>
      <t xml:space="preserve">30/7-6 HILD </t>
    </r>
    <r>
      <rPr>
        <vertAlign val="superscript"/>
        <sz val="9"/>
        <rFont val="Arial"/>
        <family val="2"/>
      </rPr>
      <t>3)</t>
    </r>
  </si>
  <si>
    <r>
      <t>34/10-23 VALEMON</t>
    </r>
    <r>
      <rPr>
        <vertAlign val="superscript"/>
        <sz val="9"/>
        <rFont val="Arial"/>
        <family val="2"/>
      </rPr>
      <t>4)</t>
    </r>
  </si>
  <si>
    <r>
      <t>6507/5-1 SKARV</t>
    </r>
    <r>
      <rPr>
        <vertAlign val="superscript"/>
        <sz val="9"/>
        <rFont val="Arial"/>
        <family val="2"/>
      </rPr>
      <t>5)</t>
    </r>
  </si>
  <si>
    <t>3) 30/7-6 Hild har ressurser i kategori 4 og 5</t>
  </si>
  <si>
    <t>1/3-6</t>
  </si>
  <si>
    <t>1/5-2 FLYNDRE</t>
  </si>
  <si>
    <t>15/3-4</t>
  </si>
  <si>
    <t>15/5-2</t>
  </si>
  <si>
    <t>15/8-1 ALPHA</t>
  </si>
  <si>
    <t>16/7-2</t>
  </si>
  <si>
    <t>2/4-10</t>
  </si>
  <si>
    <t>2/4-17 TJALVE</t>
  </si>
  <si>
    <t>2/5-3 SØRØST TOR</t>
  </si>
  <si>
    <t>24/6-1 PEIK</t>
  </si>
  <si>
    <t>25/8-4</t>
  </si>
  <si>
    <t>33/9-6 DELTA</t>
  </si>
  <si>
    <t>34/11-2 S NØKKEN</t>
  </si>
  <si>
    <t>6/3-1 PI</t>
  </si>
  <si>
    <t>6406/1-1 ERLEND N.</t>
  </si>
  <si>
    <t>6406/2-6 RAGNFRID</t>
  </si>
  <si>
    <t>6406/2-7 ERLEND</t>
  </si>
  <si>
    <t>6406/3-2 TRESTAKK</t>
  </si>
  <si>
    <t>6406/9-1</t>
  </si>
  <si>
    <t>6407/9-9</t>
  </si>
  <si>
    <t>6506/11-2 LANGE</t>
  </si>
  <si>
    <t>6506/11-7</t>
  </si>
  <si>
    <t>6506/12-3 LYSING</t>
  </si>
  <si>
    <t>6506/6-1</t>
  </si>
  <si>
    <t>6507/2-2</t>
  </si>
  <si>
    <t>6507/3-1 ALVE</t>
  </si>
  <si>
    <t>6507/7-13</t>
  </si>
  <si>
    <t>6608/11-2 FALK</t>
  </si>
  <si>
    <t>6707/10-1</t>
  </si>
  <si>
    <t>7/7-2</t>
  </si>
  <si>
    <t>7/8-3</t>
  </si>
  <si>
    <t>7121/4-2 SNØHVIT NORD</t>
  </si>
  <si>
    <t>7121/5-2 BETA</t>
  </si>
  <si>
    <t>31/2-N -11 H</t>
  </si>
  <si>
    <t>35/11-13</t>
  </si>
  <si>
    <t>35/2-1</t>
  </si>
  <si>
    <t>6605/8-1</t>
  </si>
  <si>
    <t>6302/6-1</t>
  </si>
  <si>
    <t>24/6-4 Alvheim</t>
  </si>
  <si>
    <t>Alvheim</t>
  </si>
  <si>
    <t>25/4-7 Alvheim</t>
  </si>
  <si>
    <t xml:space="preserve"> 25/8-1 Ringhorne</t>
  </si>
  <si>
    <t xml:space="preserve"> 25/8-10 S Ringhorne</t>
  </si>
  <si>
    <t xml:space="preserve"> 25/8-11 Ringhorne</t>
  </si>
  <si>
    <t xml:space="preserve"> 31/4-A-30 B</t>
  </si>
  <si>
    <t xml:space="preserve"> 34/10-34 Gullfaks Vest</t>
  </si>
  <si>
    <t>33/12-8 A Skinnfaks</t>
  </si>
  <si>
    <t>33/12-8 S Skinnfaks B</t>
  </si>
  <si>
    <t>33/12-8 S Skinnfaks S</t>
  </si>
  <si>
    <t xml:space="preserve"> 34/10-17 Rimfaks</t>
  </si>
  <si>
    <t xml:space="preserve"> 34/10-37 Gullveig</t>
  </si>
  <si>
    <t xml:space="preserve"> 34/10-K-2 H Gullveig</t>
  </si>
  <si>
    <t xml:space="preserve"> 34/10-44 S Rimfaks Lunde</t>
  </si>
  <si>
    <t xml:space="preserve"> 34/10-47 S Gulltopp</t>
  </si>
  <si>
    <t xml:space="preserve"> 2/1-9 Gyda Sør</t>
  </si>
  <si>
    <t xml:space="preserve"> 6507/8-4 Heidrun Nord</t>
  </si>
  <si>
    <t xml:space="preserve"> 25/7-3 Jotun</t>
  </si>
  <si>
    <t xml:space="preserve"> 25/8-8 S Jotun</t>
  </si>
  <si>
    <t xml:space="preserve"> 33/9-0 Murchison NØ Horst</t>
  </si>
  <si>
    <t xml:space="preserve"> 6407/7-6</t>
  </si>
  <si>
    <t xml:space="preserve"> 30/6-9</t>
  </si>
  <si>
    <t>30/6-15 Oseberg Vest</t>
  </si>
  <si>
    <t xml:space="preserve"> 30/6-18 Kappa</t>
  </si>
  <si>
    <t xml:space="preserve"> 30/6-26 Gamma Vest</t>
  </si>
  <si>
    <t>30/9-19 Delta</t>
  </si>
  <si>
    <t xml:space="preserve"> 30/9-5 S Oseberg Sør</t>
  </si>
  <si>
    <t xml:space="preserve"> 30/9-4 S Oseberg Sør</t>
  </si>
  <si>
    <t xml:space="preserve"> 30/9-6 Oseberg Sør</t>
  </si>
  <si>
    <t xml:space="preserve"> 30/9-7 Oseberg Sør</t>
  </si>
  <si>
    <t xml:space="preserve"> 30/9-9 Oseberg Sør</t>
  </si>
  <si>
    <t xml:space="preserve"> 30/9-10 Oseberg Sør</t>
  </si>
  <si>
    <t xml:space="preserve"> 30/9-13 S Oseberg Sør</t>
  </si>
  <si>
    <t xml:space="preserve"> 30/9-15 Oseberg Sør</t>
  </si>
  <si>
    <t xml:space="preserve"> 30/9-16 K Oseberg Sør</t>
  </si>
  <si>
    <t xml:space="preserve"> 30/6-19 Beta Sadel</t>
  </si>
  <si>
    <t xml:space="preserve"> 25/5-4 Byggve</t>
  </si>
  <si>
    <t xml:space="preserve"> 15/9-17 Loke</t>
  </si>
  <si>
    <t xml:space="preserve"> 7120/8-1 Askeladd</t>
  </si>
  <si>
    <t xml:space="preserve"> 7120/7-1 Askeladd Vest</t>
  </si>
  <si>
    <t xml:space="preserve"> 7120/9-1 Albatross</t>
  </si>
  <si>
    <t xml:space="preserve"> 7120/7-2 Askeladd Sentral</t>
  </si>
  <si>
    <t xml:space="preserve"> 7121/7-2 Albatross Sør</t>
  </si>
  <si>
    <t xml:space="preserve"> 34/7-21 Borg</t>
  </si>
  <si>
    <t xml:space="preserve"> 34/7-22 Tordis Øst</t>
  </si>
  <si>
    <t xml:space="preserve"> 6608/10-8 Stær</t>
  </si>
  <si>
    <t>6608/10-9 Lerke</t>
  </si>
  <si>
    <t xml:space="preserve"> 6506/12-1 Smørbukk</t>
  </si>
  <si>
    <t xml:space="preserve"> 6506/12-3 Smørbukk Sør</t>
  </si>
  <si>
    <t xml:space="preserve"> 29/6-1</t>
  </si>
  <si>
    <t>30/7-6 Hild</t>
  </si>
  <si>
    <t>34/8-12 S</t>
  </si>
  <si>
    <t>35/9-1 Gjøa</t>
  </si>
  <si>
    <t>35/11-2</t>
  </si>
  <si>
    <t xml:space="preserve"> 6407/1-3 Tyrihans Nord</t>
  </si>
  <si>
    <t>6407/1-2 Tyrihans Sør</t>
  </si>
  <si>
    <t xml:space="preserve"> 6507/5-3 Snadd</t>
  </si>
  <si>
    <t>6507/5-1 Skarv</t>
  </si>
  <si>
    <r>
      <t>2) 1,9 er omregningsfaktoren for NGL i tonn til Sm</t>
    </r>
    <r>
      <rPr>
        <vertAlign val="superscript"/>
        <sz val="8"/>
        <rFont val="Arial"/>
        <family val="2"/>
      </rPr>
      <t>3</t>
    </r>
    <r>
      <rPr>
        <sz val="8"/>
        <rFont val="Arial"/>
        <family val="2"/>
      </rPr>
      <t>.</t>
    </r>
  </si>
  <si>
    <t>3) Gassproduksjonen på Gungne, Sleipner Vest og Øst blir målt samlet.</t>
  </si>
  <si>
    <t xml:space="preserve">c) Gullfaks Sør omfatter Gulltopp, Gullveig, Rimfaks og Skinnfaks </t>
  </si>
  <si>
    <t>1) Felt med godkjent utbyggingsplan der produksjonen ikke var kommet i gang per 31.12.2005</t>
  </si>
  <si>
    <t xml:space="preserve">2) Ressursene i Oseberg omfatter også Oseberg Vest </t>
  </si>
  <si>
    <r>
      <t xml:space="preserve">3) Ressursene omfatter de totale ressursene på Troll, også den delen som blir operert av </t>
    </r>
    <r>
      <rPr>
        <sz val="9"/>
        <rFont val="Arial"/>
        <family val="2"/>
      </rPr>
      <t>Statoil ASA</t>
    </r>
  </si>
  <si>
    <t>4) Ressursene er inkludert i raden ovenfor</t>
  </si>
  <si>
    <t>1) Tabellen gir forventningsverdier og estimatene er derfor usikre</t>
  </si>
  <si>
    <t>3) Felt med godkjent utbyggingsplan der produksjonen ikke var startet per 31.12.2005</t>
  </si>
  <si>
    <t>6) Gass fra Tune blir ikke allokert tilbake fra Oseberg og derfor er gjenværende gassreserver lik opprinnelige</t>
  </si>
  <si>
    <t>c) Gullfaks Sør omfatter Gulltopp,Gullveig, Rimfaks og Skinnfaks</t>
  </si>
  <si>
    <t xml:space="preserve">4) 34/10-23 Valemon har ressurser i kategori 4 og 5 </t>
  </si>
  <si>
    <t>5) 6507/5-1 Skarv har ressurser i kategori 4 og 5</t>
  </si>
  <si>
    <r>
      <t xml:space="preserve">Oversikt / </t>
    </r>
    <r>
      <rPr>
        <i/>
        <u val="single"/>
        <sz val="10"/>
        <color indexed="12"/>
        <rFont val="Arial"/>
        <family val="2"/>
      </rPr>
      <t>Resource overview</t>
    </r>
  </si>
  <si>
    <r>
      <t xml:space="preserve">RK0: Solgt og levert / </t>
    </r>
    <r>
      <rPr>
        <i/>
        <u val="single"/>
        <sz val="10"/>
        <color indexed="12"/>
        <rFont val="Arial"/>
        <family val="2"/>
      </rPr>
      <t>Sold and delivered</t>
    </r>
  </si>
  <si>
    <r>
      <t xml:space="preserve">Feltoversikt / </t>
    </r>
    <r>
      <rPr>
        <i/>
        <u val="single"/>
        <sz val="10"/>
        <color indexed="12"/>
        <rFont val="Arial"/>
        <family val="2"/>
      </rPr>
      <t>Fields</t>
    </r>
  </si>
  <si>
    <r>
      <t xml:space="preserve">RK 1, 2 &amp; 3-felt: Opprinnelig salgbart volum og gjenværende reserver i felt i produksjon
</t>
    </r>
    <r>
      <rPr>
        <i/>
        <u val="single"/>
        <sz val="10"/>
        <color indexed="12"/>
        <rFont val="Arial"/>
        <family val="2"/>
      </rPr>
      <t>Original recoverable volumes and remaining volumes for reserves in production</t>
    </r>
  </si>
  <si>
    <r>
      <t xml:space="preserve">RK 3: Opprinnelig salgbart volum og gjenværende reserver for funn som lisenshaverne har besluttet å utvinne.
</t>
    </r>
    <r>
      <rPr>
        <i/>
        <u val="single"/>
        <sz val="10"/>
        <color indexed="12"/>
        <rFont val="Arial"/>
        <family val="2"/>
      </rPr>
      <t>Original recoverable and remaining reserves in discoveries which the licensees have decided to develop.</t>
    </r>
  </si>
  <si>
    <r>
      <t xml:space="preserve">RK 4F: Ressurser i funn i planleggingsfasen
</t>
    </r>
    <r>
      <rPr>
        <i/>
        <u val="single"/>
        <sz val="10"/>
        <color indexed="12"/>
        <rFont val="Arial"/>
        <family val="2"/>
      </rPr>
      <t>Resources in the planning phase</t>
    </r>
  </si>
  <si>
    <r>
      <t xml:space="preserve">RK 5F: Ressurser i funn der utvinning er sannsynlig, men uavklart
</t>
    </r>
    <r>
      <rPr>
        <i/>
        <u val="single"/>
        <sz val="10"/>
        <color indexed="12"/>
        <rFont val="Arial"/>
        <family val="2"/>
      </rPr>
      <t>Resources whose recovery is likely, but not clarified</t>
    </r>
  </si>
  <si>
    <r>
      <t xml:space="preserve">RK 7F: Ressurser i nye funn  som ikke er evaluert
</t>
    </r>
    <r>
      <rPr>
        <i/>
        <u val="single"/>
        <sz val="10"/>
        <color indexed="12"/>
        <rFont val="Arial"/>
        <family val="2"/>
      </rPr>
      <t>Resources in new discoveries that have not been evaluated</t>
    </r>
  </si>
  <si>
    <r>
      <t xml:space="preserve">Funn som i 2004 rapporteres som deler av andre felt og funn
</t>
    </r>
    <r>
      <rPr>
        <i/>
        <u val="single"/>
        <sz val="10"/>
        <color indexed="12"/>
        <rFont val="Arial"/>
        <family val="2"/>
      </rPr>
      <t>Discoveries that are reported under other fields and discoveries</t>
    </r>
  </si>
  <si>
    <r>
      <t xml:space="preserve">Tilstedeværende ressurser i felt
</t>
    </r>
    <r>
      <rPr>
        <i/>
        <u val="single"/>
        <sz val="10"/>
        <color indexed="12"/>
        <rFont val="Arial"/>
        <family val="2"/>
      </rPr>
      <t>In-place resources in fields</t>
    </r>
  </si>
  <si>
    <r>
      <t xml:space="preserve">Historisk produksjon i fra felt der produksjonen er avsluttet 
og fra felt som er i produksjon. (Ressurskategori 0)
</t>
    </r>
    <r>
      <rPr>
        <i/>
        <sz val="12"/>
        <rFont val="Arial"/>
        <family val="2"/>
      </rPr>
      <t>Historical production from fields where production is ceased 
and from fields in production. (Resource categories  0 and 1)</t>
    </r>
  </si>
  <si>
    <r>
      <t xml:space="preserve">Opprinnelig salgbart volum og gjenværende reserver i felt i produksjon og
i felt med godkjent plan for utbygging og drift.
</t>
    </r>
    <r>
      <rPr>
        <i/>
        <sz val="12"/>
        <rFont val="Arial"/>
        <family val="2"/>
      </rPr>
      <t>Original recoverable volumes and remaining volumes for reserves in production and reserves with an approved plan for development and operation.  (Resource categories 1, 2 and 3)</t>
    </r>
  </si>
  <si>
    <r>
      <t xml:space="preserve">Opprinnelig salgbart volum for funn som 
lisenshaverne har besluttet å utvinne.
</t>
    </r>
    <r>
      <rPr>
        <i/>
        <sz val="12"/>
        <rFont val="Arial"/>
        <family val="2"/>
      </rPr>
      <t>Resource category 3: Original recoverable and remaining reserves
in discoveries which the licensees have decided to develop.</t>
    </r>
  </si>
  <si>
    <r>
      <t xml:space="preserve">Ressurser i funn i planleggingsfase (ressurskategori 4F)
</t>
    </r>
    <r>
      <rPr>
        <i/>
        <sz val="12"/>
        <rFont val="Arial"/>
        <family val="2"/>
      </rPr>
      <t>Resources in the planning phase (Resource category 4F)</t>
    </r>
  </si>
  <si>
    <r>
      <t xml:space="preserve">Ressurser i funn der utvinning er sannsynlig,
men uavklart (ressurskategori 5F)
</t>
    </r>
    <r>
      <rPr>
        <i/>
        <sz val="12"/>
        <rFont val="Arial"/>
        <family val="2"/>
      </rPr>
      <t>Resources whose recovery is likely,
but not clarified (Resource category 5)</t>
    </r>
  </si>
  <si>
    <r>
      <t xml:space="preserve">Ressurser i nye funn  som ikke er evaluert (ressurskategori 7F)
</t>
    </r>
    <r>
      <rPr>
        <i/>
        <sz val="12"/>
        <rFont val="Arial"/>
        <family val="2"/>
      </rPr>
      <t>Resources in new discoveries that have not been evaluated
(Resource category 7F)</t>
    </r>
  </si>
  <si>
    <r>
      <t xml:space="preserve">Funn som i 2005 rapporteres som deler av 
andre felt eller funn.
</t>
    </r>
    <r>
      <rPr>
        <i/>
        <sz val="10"/>
        <rFont val="Arial"/>
        <family val="2"/>
      </rPr>
      <t>Discoveries that are reported under other
fields and discoveries</t>
    </r>
  </si>
  <si>
    <r>
      <t xml:space="preserve">Tilstedeværende ressurser i felt
</t>
    </r>
    <r>
      <rPr>
        <i/>
        <sz val="12"/>
        <rFont val="Arial"/>
        <family val="2"/>
      </rPr>
      <t>In-place resources in fields</t>
    </r>
  </si>
  <si>
    <r>
      <t xml:space="preserve">Totale ressurser
</t>
    </r>
    <r>
      <rPr>
        <i/>
        <sz val="10"/>
        <rFont val="Arial"/>
        <family val="2"/>
      </rPr>
      <t>Total resources</t>
    </r>
  </si>
  <si>
    <r>
      <t xml:space="preserve">Felt
</t>
    </r>
    <r>
      <rPr>
        <i/>
        <sz val="10"/>
        <rFont val="Arial"/>
        <family val="2"/>
      </rPr>
      <t>Fields</t>
    </r>
  </si>
  <si>
    <r>
      <t xml:space="preserve">Funn
</t>
    </r>
    <r>
      <rPr>
        <i/>
        <sz val="10"/>
        <rFont val="Arial"/>
        <family val="2"/>
      </rPr>
      <t>Discoveries</t>
    </r>
  </si>
  <si>
    <r>
      <t xml:space="preserve">Reserver
</t>
    </r>
    <r>
      <rPr>
        <i/>
        <sz val="10"/>
        <rFont val="Arial"/>
        <family val="2"/>
      </rPr>
      <t>Reserves</t>
    </r>
  </si>
  <si>
    <t>Contingent</t>
  </si>
  <si>
    <t>resources</t>
  </si>
  <si>
    <t>Contingent
resources</t>
  </si>
  <si>
    <r>
      <t xml:space="preserve">Sum reserver / </t>
    </r>
    <r>
      <rPr>
        <i/>
        <sz val="10"/>
        <rFont val="Arial"/>
        <family val="2"/>
      </rPr>
      <t>Sum reserves</t>
    </r>
  </si>
  <si>
    <r>
      <t>Klasse /</t>
    </r>
    <r>
      <rPr>
        <i/>
        <sz val="10"/>
        <rFont val="Arial"/>
        <family val="2"/>
      </rPr>
      <t>Class</t>
    </r>
  </si>
  <si>
    <r>
      <t xml:space="preserve">Historisk produksjon
</t>
    </r>
    <r>
      <rPr>
        <i/>
        <sz val="10"/>
        <rFont val="Arial"/>
        <family val="2"/>
      </rPr>
      <t>Historic produksjon</t>
    </r>
  </si>
  <si>
    <r>
      <t xml:space="preserve">Kategori / </t>
    </r>
    <r>
      <rPr>
        <i/>
        <sz val="10"/>
        <rFont val="Arial"/>
        <family val="2"/>
      </rPr>
      <t>Category</t>
    </r>
  </si>
  <si>
    <r>
      <t xml:space="preserve">Solgt og levert
</t>
    </r>
    <r>
      <rPr>
        <i/>
        <sz val="10"/>
        <rFont val="Arial"/>
        <family val="2"/>
      </rPr>
      <t>Sold and delivered</t>
    </r>
  </si>
  <si>
    <r>
      <t xml:space="preserve">Olje
</t>
    </r>
    <r>
      <rPr>
        <i/>
        <sz val="10"/>
        <rFont val="Arial"/>
        <family val="2"/>
      </rPr>
      <t>Oil</t>
    </r>
  </si>
  <si>
    <r>
      <t xml:space="preserve">Gass
</t>
    </r>
    <r>
      <rPr>
        <i/>
        <sz val="10"/>
        <rFont val="Arial"/>
        <family val="2"/>
      </rPr>
      <t>Gas</t>
    </r>
  </si>
  <si>
    <r>
      <t xml:space="preserve">NGL
</t>
    </r>
    <r>
      <rPr>
        <i/>
        <sz val="10"/>
        <rFont val="Arial"/>
        <family val="2"/>
      </rPr>
      <t>NGL</t>
    </r>
  </si>
  <si>
    <r>
      <t xml:space="preserve">Kond.
</t>
    </r>
    <r>
      <rPr>
        <i/>
        <sz val="10"/>
        <rFont val="Arial"/>
        <family val="2"/>
      </rPr>
      <t>Condensate</t>
    </r>
  </si>
  <si>
    <r>
      <t xml:space="preserve">Sum o.e
</t>
    </r>
    <r>
      <rPr>
        <i/>
        <sz val="10"/>
        <rFont val="Arial"/>
        <family val="2"/>
      </rPr>
      <t>Sum o.e.</t>
    </r>
  </si>
  <si>
    <r>
      <t xml:space="preserve">Endring ift 31.12.2004
</t>
    </r>
    <r>
      <rPr>
        <i/>
        <sz val="10"/>
        <rFont val="Arial"/>
        <family val="2"/>
      </rPr>
      <t>Change compared with data from 31.12.2004</t>
    </r>
  </si>
  <si>
    <r>
      <t xml:space="preserve">mill Sm3
</t>
    </r>
    <r>
      <rPr>
        <i/>
        <sz val="10"/>
        <rFont val="Arial"/>
        <family val="2"/>
      </rPr>
      <t>mill Sm3</t>
    </r>
  </si>
  <si>
    <r>
      <t xml:space="preserve">mrd Sm3
</t>
    </r>
    <r>
      <rPr>
        <i/>
        <sz val="10"/>
        <rFont val="Arial"/>
        <family val="2"/>
      </rPr>
      <t>bill Sm3</t>
    </r>
  </si>
  <si>
    <r>
      <t xml:space="preserve">mill tonn
</t>
    </r>
    <r>
      <rPr>
        <i/>
        <sz val="10"/>
        <rFont val="Arial"/>
        <family val="2"/>
      </rPr>
      <t>mill tonn</t>
    </r>
  </si>
  <si>
    <r>
      <t xml:space="preserve">Reserver i produksjon
</t>
    </r>
    <r>
      <rPr>
        <i/>
        <sz val="10"/>
        <rFont val="Arial"/>
        <family val="2"/>
      </rPr>
      <t>Reserves in production</t>
    </r>
  </si>
  <si>
    <t>* Includes reserves from discoveries</t>
  </si>
  <si>
    <r>
      <t xml:space="preserve">Godkjent og besluttet utbygd
</t>
    </r>
    <r>
      <rPr>
        <i/>
        <sz val="10"/>
        <rFont val="Arial"/>
        <family val="2"/>
      </rPr>
      <t>Approved plan</t>
    </r>
  </si>
  <si>
    <r>
      <t xml:space="preserve">Besluttet av rettighetshaverne
</t>
    </r>
    <r>
      <rPr>
        <i/>
        <sz val="10"/>
        <rFont val="Arial"/>
        <family val="2"/>
      </rPr>
      <t>Decided by the licensees</t>
    </r>
  </si>
  <si>
    <t>ALVHEIM</t>
  </si>
  <si>
    <t>BLANE</t>
  </si>
  <si>
    <t>ENOCH</t>
  </si>
  <si>
    <t>RINGHORNE ØST</t>
  </si>
  <si>
    <t>TYRIHANS</t>
  </si>
  <si>
    <t>VILJE</t>
  </si>
  <si>
    <t>VOLVE</t>
  </si>
  <si>
    <r>
      <t xml:space="preserve">Olje mill Sm3
</t>
    </r>
    <r>
      <rPr>
        <i/>
        <sz val="9"/>
        <rFont val="Arial"/>
        <family val="2"/>
      </rPr>
      <t>Oil million Sm3</t>
    </r>
  </si>
  <si>
    <r>
      <t xml:space="preserve">Assosiert væske NGL/Kondensat 
mill Sm3
</t>
    </r>
    <r>
      <rPr>
        <i/>
        <sz val="9"/>
        <rFont val="Arial"/>
        <family val="2"/>
      </rPr>
      <t>Associated liquids
million Sm3</t>
    </r>
  </si>
  <si>
    <r>
      <t xml:space="preserve">Assosiert gass mrd Sm3
</t>
    </r>
    <r>
      <rPr>
        <i/>
        <sz val="9"/>
        <rFont val="Arial"/>
        <family val="2"/>
      </rPr>
      <t>Associated gas (billion Sm3)</t>
    </r>
  </si>
  <si>
    <r>
      <t xml:space="preserve">Fri gass mrd Sm3
</t>
    </r>
    <r>
      <rPr>
        <i/>
        <sz val="9"/>
        <rFont val="Arial"/>
        <family val="2"/>
      </rPr>
      <t>Free gas billion Sm3</t>
    </r>
  </si>
  <si>
    <r>
      <t xml:space="preserve">Funn
</t>
    </r>
    <r>
      <rPr>
        <i/>
        <sz val="9"/>
        <rFont val="Arial"/>
        <family val="2"/>
      </rPr>
      <t>Discoveries</t>
    </r>
  </si>
  <si>
    <r>
      <t xml:space="preserve">Rapportert inn i felt
</t>
    </r>
    <r>
      <rPr>
        <i/>
        <sz val="9"/>
        <rFont val="Arial"/>
        <family val="2"/>
      </rPr>
      <t>Included in field</t>
    </r>
  </si>
  <si>
    <r>
      <t xml:space="preserve">Funnår
</t>
    </r>
    <r>
      <rPr>
        <i/>
        <sz val="9"/>
        <rFont val="Arial"/>
        <family val="2"/>
      </rPr>
      <t>Discovery year</t>
    </r>
  </si>
  <si>
    <r>
      <t xml:space="preserve">Funn
</t>
    </r>
    <r>
      <rPr>
        <i/>
        <sz val="9"/>
        <rFont val="Arial"/>
        <family val="2"/>
      </rPr>
      <t>Discovery</t>
    </r>
  </si>
  <si>
    <r>
      <t xml:space="preserve">Rapportert inn i funn
</t>
    </r>
    <r>
      <rPr>
        <i/>
        <sz val="9"/>
        <rFont val="Arial"/>
        <family val="2"/>
      </rPr>
      <t>Included in discovery</t>
    </r>
  </si>
  <si>
    <r>
      <t xml:space="preserve">Olje
</t>
    </r>
    <r>
      <rPr>
        <i/>
        <sz val="9"/>
        <rFont val="Arial"/>
        <family val="0"/>
      </rPr>
      <t>Oil</t>
    </r>
  </si>
  <si>
    <r>
      <t xml:space="preserve">Gass
</t>
    </r>
    <r>
      <rPr>
        <i/>
        <sz val="9"/>
        <rFont val="Arial"/>
        <family val="0"/>
      </rPr>
      <t>Gas</t>
    </r>
  </si>
  <si>
    <r>
      <t xml:space="preserve">NGL
</t>
    </r>
    <r>
      <rPr>
        <i/>
        <sz val="9"/>
        <rFont val="Arial"/>
        <family val="0"/>
      </rPr>
      <t>NGL</t>
    </r>
  </si>
  <si>
    <r>
      <t xml:space="preserve">Kond.
</t>
    </r>
    <r>
      <rPr>
        <i/>
        <sz val="9"/>
        <rFont val="Arial"/>
        <family val="0"/>
      </rPr>
      <t>Condensate</t>
    </r>
  </si>
  <si>
    <r>
      <t xml:space="preserve">mill Sm3
</t>
    </r>
    <r>
      <rPr>
        <i/>
        <sz val="9"/>
        <rFont val="Arial"/>
        <family val="0"/>
      </rPr>
      <t>mill Sm3</t>
    </r>
  </si>
  <si>
    <r>
      <t xml:space="preserve">mrd Sm3
</t>
    </r>
    <r>
      <rPr>
        <i/>
        <sz val="9"/>
        <rFont val="Arial"/>
        <family val="0"/>
      </rPr>
      <t>bill Sm3</t>
    </r>
  </si>
  <si>
    <r>
      <t xml:space="preserve">mill tonn
</t>
    </r>
    <r>
      <rPr>
        <i/>
        <sz val="9"/>
        <rFont val="Arial"/>
        <family val="0"/>
      </rPr>
      <t>mill tonn</t>
    </r>
  </si>
  <si>
    <r>
      <t>Funnår</t>
    </r>
    <r>
      <rPr>
        <b/>
        <vertAlign val="superscript"/>
        <sz val="9"/>
        <rFont val="Arial"/>
        <family val="2"/>
      </rPr>
      <t>2</t>
    </r>
    <r>
      <rPr>
        <b/>
        <sz val="9"/>
        <rFont val="Arial"/>
        <family val="0"/>
      </rPr>
      <t xml:space="preserve">
</t>
    </r>
    <r>
      <rPr>
        <i/>
        <sz val="9"/>
        <rFont val="Arial"/>
        <family val="0"/>
      </rPr>
      <t>Discovery year</t>
    </r>
    <r>
      <rPr>
        <i/>
        <vertAlign val="superscript"/>
        <sz val="9"/>
        <rFont val="Arial"/>
        <family val="2"/>
      </rPr>
      <t>2</t>
    </r>
  </si>
  <si>
    <r>
      <t>Sum o.e</t>
    </r>
    <r>
      <rPr>
        <b/>
        <vertAlign val="superscript"/>
        <sz val="9"/>
        <rFont val="Arial"/>
        <family val="2"/>
      </rPr>
      <t>1</t>
    </r>
  </si>
  <si>
    <r>
      <t xml:space="preserve">I planleggingsfasen
</t>
    </r>
    <r>
      <rPr>
        <i/>
        <sz val="10"/>
        <rFont val="Arial"/>
        <family val="2"/>
      </rPr>
      <t>In the planning phase</t>
    </r>
  </si>
  <si>
    <r>
      <t xml:space="preserve">Utvinning sannsynlig, men uavklart
</t>
    </r>
    <r>
      <rPr>
        <i/>
        <sz val="10"/>
        <rFont val="Arial"/>
        <family val="2"/>
      </rPr>
      <t>Recovery likely, but not clarified</t>
    </r>
  </si>
  <si>
    <r>
      <t xml:space="preserve">Ikke evaluerte funn knyttet til felt
</t>
    </r>
    <r>
      <rPr>
        <i/>
        <sz val="10"/>
        <rFont val="Arial"/>
        <family val="2"/>
      </rPr>
      <t>New discoveries tied to fields being evaluated</t>
    </r>
  </si>
  <si>
    <r>
      <t xml:space="preserve">Mulige framtidige tiltak for økt utvinning
</t>
    </r>
    <r>
      <rPr>
        <i/>
        <sz val="10"/>
        <rFont val="Arial"/>
        <family val="2"/>
      </rPr>
      <t>Possible future incr. recovery measures</t>
    </r>
  </si>
  <si>
    <r>
      <t xml:space="preserve">Nye funn, ikke evaluert
</t>
    </r>
    <r>
      <rPr>
        <i/>
        <sz val="10"/>
        <rFont val="Arial"/>
        <family val="2"/>
      </rPr>
      <t>New discoveries being evaluated</t>
    </r>
  </si>
  <si>
    <r>
      <t xml:space="preserve">Felt
</t>
    </r>
    <r>
      <rPr>
        <i/>
        <sz val="10"/>
        <rFont val="Arial"/>
        <family val="2"/>
      </rPr>
      <t>Field</t>
    </r>
  </si>
  <si>
    <r>
      <t xml:space="preserve">Historisk produksjon
</t>
    </r>
    <r>
      <rPr>
        <i/>
        <sz val="10"/>
        <rFont val="Arial"/>
        <family val="2"/>
      </rPr>
      <t>Sum fields with ceased production</t>
    </r>
  </si>
  <si>
    <r>
      <t xml:space="preserve">Produksjon frå felt i produksjon
</t>
    </r>
    <r>
      <rPr>
        <i/>
        <sz val="9"/>
        <rFont val="Arial"/>
        <family val="2"/>
      </rPr>
      <t>Sum production from producing fields</t>
    </r>
  </si>
  <si>
    <r>
      <t xml:space="preserve">Sum solgt og levert
</t>
    </r>
    <r>
      <rPr>
        <i/>
        <sz val="9"/>
        <rFont val="Arial"/>
        <family val="2"/>
      </rPr>
      <t>Sum sold and delivered</t>
    </r>
  </si>
  <si>
    <t>1) 1 tonne NGL = 1.9 Sm3 NGL</t>
  </si>
  <si>
    <t>2) Discovery year is designated as the year of discovery for the oldest discovery well in the field</t>
  </si>
  <si>
    <t>a) Balder includes Ringhorne</t>
  </si>
  <si>
    <t>b) Gullfaks includes Gullfaks Vest</t>
  </si>
  <si>
    <t>c) Gullfaks Sør includes Gullveig and Rimfaks</t>
  </si>
  <si>
    <t>d) Gyda includes Gyda Sør</t>
  </si>
  <si>
    <t>e) Oseberg includes Oseberg Vest</t>
  </si>
  <si>
    <t>f) Sleipner Øst includes Loke</t>
  </si>
  <si>
    <t>g) Tordis includes Tordis Øst and Borg</t>
  </si>
  <si>
    <t>h) Troll includes TOGI</t>
  </si>
  <si>
    <t>3) Gas production from Gungne, Sleipner Vest and East are measured together.</t>
  </si>
  <si>
    <r>
      <t xml:space="preserve">Felt
</t>
    </r>
    <r>
      <rPr>
        <i/>
        <sz val="9"/>
        <rFont val="Arial"/>
        <family val="2"/>
      </rPr>
      <t>Field</t>
    </r>
  </si>
  <si>
    <r>
      <t xml:space="preserve">Reserver
</t>
    </r>
    <r>
      <rPr>
        <i/>
        <sz val="9"/>
        <rFont val="Arial"/>
        <family val="2"/>
      </rPr>
      <t>Reserves</t>
    </r>
  </si>
  <si>
    <r>
      <t>Mill. Sm</t>
    </r>
    <r>
      <rPr>
        <b/>
        <vertAlign val="superscript"/>
        <sz val="9"/>
        <rFont val="Arial"/>
        <family val="0"/>
      </rPr>
      <t>3</t>
    </r>
    <r>
      <rPr>
        <b/>
        <sz val="9"/>
        <rFont val="Arial"/>
        <family val="0"/>
      </rPr>
      <t xml:space="preserve"> o.e</t>
    </r>
  </si>
  <si>
    <r>
      <t>Funnår</t>
    </r>
    <r>
      <rPr>
        <b/>
        <vertAlign val="superscript"/>
        <sz val="9"/>
        <rFont val="Arial"/>
        <family val="0"/>
      </rPr>
      <t xml:space="preserve">5)
</t>
    </r>
    <r>
      <rPr>
        <i/>
        <sz val="9"/>
        <rFont val="Arial"/>
        <family val="2"/>
      </rPr>
      <t>Discovery year</t>
    </r>
    <r>
      <rPr>
        <i/>
        <vertAlign val="superscript"/>
        <sz val="9"/>
        <rFont val="Arial"/>
        <family val="2"/>
      </rPr>
      <t>5)</t>
    </r>
  </si>
  <si>
    <r>
      <t xml:space="preserve">Operatør per 31.12.2005
</t>
    </r>
    <r>
      <rPr>
        <i/>
        <sz val="9"/>
        <rFont val="Arial"/>
        <family val="2"/>
      </rPr>
      <t>Operator as of 31.12.2005</t>
    </r>
  </si>
  <si>
    <r>
      <t xml:space="preserve">Utvinningstillatelse/
Avtalebasert område
</t>
    </r>
    <r>
      <rPr>
        <i/>
        <sz val="9"/>
        <rFont val="Arial"/>
        <family val="2"/>
      </rPr>
      <t>Production license/
Business area</t>
    </r>
  </si>
  <si>
    <t>2) Resources in Oseberg also include Oseberg Vest</t>
  </si>
  <si>
    <t>3) The resources for Troll are total resources of the fields, also the part operatorated by Statoil ASA</t>
  </si>
  <si>
    <t>4) The resources are shown in the row above.</t>
  </si>
  <si>
    <t>5) Discovery year is designated as the year of discovery for the oldest discovery well in the field</t>
  </si>
  <si>
    <t>1) Fields with an approved development plan not in production as of 31.12.2005</t>
  </si>
  <si>
    <r>
      <t>Opprinneleg salgbar</t>
    </r>
    <r>
      <rPr>
        <b/>
        <vertAlign val="superscript"/>
        <sz val="9"/>
        <rFont val="Arial"/>
        <family val="2"/>
      </rPr>
      <t xml:space="preserve">1)
</t>
    </r>
    <r>
      <rPr>
        <i/>
        <sz val="9"/>
        <rFont val="Arial"/>
        <family val="2"/>
      </rPr>
      <t>Original recoverable</t>
    </r>
    <r>
      <rPr>
        <i/>
        <vertAlign val="superscript"/>
        <sz val="9"/>
        <rFont val="Arial"/>
        <family val="2"/>
      </rPr>
      <t>1)</t>
    </r>
  </si>
  <si>
    <r>
      <t>Gjenværende reserver</t>
    </r>
    <r>
      <rPr>
        <b/>
        <vertAlign val="superscript"/>
        <sz val="9"/>
        <rFont val="Arial"/>
        <family val="2"/>
      </rPr>
      <t>4)</t>
    </r>
    <r>
      <rPr>
        <vertAlign val="superscript"/>
        <sz val="9"/>
        <rFont val="Arial"/>
        <family val="0"/>
      </rPr>
      <t xml:space="preserve">
</t>
    </r>
    <r>
      <rPr>
        <i/>
        <sz val="9"/>
        <rFont val="Arial"/>
        <family val="2"/>
      </rPr>
      <t>Remaining reserves</t>
    </r>
    <r>
      <rPr>
        <vertAlign val="superscript"/>
        <sz val="9"/>
        <rFont val="Arial"/>
        <family val="0"/>
      </rPr>
      <t>4)</t>
    </r>
  </si>
  <si>
    <t>1) The table shows expected values. All estimates are er subject to uncertainties.</t>
  </si>
  <si>
    <t>2) 1 tonne NGL = 1.9 Sm3 NGL</t>
  </si>
  <si>
    <t>4) Negative remaining reserves due to sales product not reported as original volume.</t>
  </si>
  <si>
    <t>5) Gas production from Gungne, Sleipner Øst and Sleipner Vest are measured as one.</t>
  </si>
  <si>
    <t>6) Tune gas not allocated back from Oseberg</t>
  </si>
  <si>
    <t>c) Gullfaks Sør includes Rimfaks and Gullveig</t>
  </si>
  <si>
    <t>3) Fields with an approved development plan not in production as of 31.12.2005</t>
  </si>
  <si>
    <t>4) Årsaken til negative tall for gjenværende reserver på enkelte felt er at produktet ikke er rapportert under  opprinnelig salgbart volum. Dette gjelder produsert NGL og kondensat</t>
  </si>
  <si>
    <t>2) Discovery year is designated as the year of discovery for the oldest discovery well in the discovery in question</t>
  </si>
  <si>
    <t>2) Discovery year is designated as the year of discovery for 
the oldest discovery well in the discovery in question</t>
  </si>
  <si>
    <r>
      <t>1) 1,9 er omregningsfaktoren for NGL i tonn til Sm</t>
    </r>
    <r>
      <rPr>
        <vertAlign val="superscript"/>
        <sz val="9"/>
        <rFont val="Arial"/>
        <family val="2"/>
      </rPr>
      <t>3</t>
    </r>
    <r>
      <rPr>
        <sz val="9"/>
        <rFont val="Arial"/>
        <family val="2"/>
      </rPr>
      <t>.</t>
    </r>
  </si>
  <si>
    <t>5) 6507/5-1 Skarv has resources in both categories 4F and 5F</t>
  </si>
  <si>
    <t xml:space="preserve">2) Funnår er funnår for den eldste funnbrønne
som inngår </t>
  </si>
  <si>
    <t>2) Discovery year is designated as the year of discovery for  the oldest discovery well in the discovery in question</t>
  </si>
  <si>
    <t xml:space="preserve">3) 30/7-6 Hild has resources in both categories 4 and 5 </t>
  </si>
  <si>
    <t>4) 34/10-23 has resources in both categories 4F and 5F</t>
  </si>
  <si>
    <r>
      <t xml:space="preserve">Samlede petroleumsressurser på norsk kontinentalsokkel pr. 31.12.2005
</t>
    </r>
    <r>
      <rPr>
        <i/>
        <sz val="12"/>
        <rFont val="Arial"/>
        <family val="2"/>
      </rPr>
      <t>Original Recoverable Petroleum Resources on the Norwegian Continental
Shelf as of 31 December, 2005</t>
    </r>
  </si>
  <si>
    <t>16. mai 2006</t>
  </si>
</sst>
</file>

<file path=xl/styles.xml><?xml version="1.0" encoding="utf-8"?>
<styleSheet xmlns="http://schemas.openxmlformats.org/spreadsheetml/2006/main">
  <numFmts count="3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
    <numFmt numFmtId="171" formatCode="0.0000"/>
    <numFmt numFmtId="172" formatCode="0.000"/>
    <numFmt numFmtId="173" formatCode="0.0"/>
    <numFmt numFmtId="174" formatCode="&quot;kr&quot;\ #,##0;&quot;kr&quot;\ \-#,##0"/>
    <numFmt numFmtId="175" formatCode="&quot;kr&quot;\ #,##0;[Red]&quot;kr&quot;\ \-#,##0"/>
    <numFmt numFmtId="176" formatCode="&quot;kr&quot;\ #,##0.00;&quot;kr&quot;\ \-#,##0.00"/>
    <numFmt numFmtId="177" formatCode="&quot;kr&quot;\ #,##0.00;[Red]&quot;kr&quot;\ \-#,##0.00"/>
    <numFmt numFmtId="178" formatCode="_ &quot;kr&quot;\ * #,##0_ ;_ &quot;kr&quot;\ * \-#,##0_ ;_ &quot;kr&quot;\ * &quot;-&quot;_ ;_ @_ "/>
    <numFmt numFmtId="179" formatCode="_ * #,##0_ ;_ * \-#,##0_ ;_ * &quot;-&quot;_ ;_ @_ "/>
    <numFmt numFmtId="180" formatCode="_ &quot;kr&quot;\ * #,##0.00_ ;_ &quot;kr&quot;\ * \-#,##0.00_ ;_ &quot;kr&quot;\ * &quot;-&quot;??_ ;_ @_ "/>
    <numFmt numFmtId="181" formatCode="_ * #,##0.00_ ;_ * \-#,##0.00_ ;_ *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00;[Red]0.00"/>
    <numFmt numFmtId="191" formatCode="0.00_ ;[Red]\-0.00\ "/>
    <numFmt numFmtId="192" formatCode="0.0;[Red]0.0"/>
  </numFmts>
  <fonts count="24">
    <font>
      <sz val="10"/>
      <name val="Arial"/>
      <family val="0"/>
    </font>
    <font>
      <u val="single"/>
      <sz val="10"/>
      <color indexed="36"/>
      <name val="Arial"/>
      <family val="0"/>
    </font>
    <font>
      <u val="single"/>
      <sz val="10"/>
      <color indexed="12"/>
      <name val="Arial"/>
      <family val="0"/>
    </font>
    <font>
      <b/>
      <sz val="10"/>
      <name val="Arial"/>
      <family val="2"/>
    </font>
    <font>
      <vertAlign val="superscript"/>
      <sz val="10"/>
      <name val="Arial"/>
      <family val="2"/>
    </font>
    <font>
      <vertAlign val="superscript"/>
      <sz val="9"/>
      <name val="Arial"/>
      <family val="2"/>
    </font>
    <font>
      <sz val="9"/>
      <name val="Arial"/>
      <family val="2"/>
    </font>
    <font>
      <b/>
      <sz val="9"/>
      <name val="Arial"/>
      <family val="2"/>
    </font>
    <font>
      <vertAlign val="superscript"/>
      <sz val="8"/>
      <name val="Arial"/>
      <family val="2"/>
    </font>
    <font>
      <sz val="8"/>
      <name val="Arial"/>
      <family val="2"/>
    </font>
    <font>
      <sz val="10"/>
      <color indexed="63"/>
      <name val="Arial"/>
      <family val="0"/>
    </font>
    <font>
      <i/>
      <sz val="10"/>
      <name val="Arial"/>
      <family val="2"/>
    </font>
    <font>
      <b/>
      <sz val="14"/>
      <name val="Arial"/>
      <family val="2"/>
    </font>
    <font>
      <b/>
      <sz val="12"/>
      <name val="Arial"/>
      <family val="2"/>
    </font>
    <font>
      <b/>
      <vertAlign val="superscript"/>
      <sz val="9"/>
      <name val="Arial"/>
      <family val="2"/>
    </font>
    <font>
      <b/>
      <sz val="9"/>
      <color indexed="63"/>
      <name val="Arial"/>
      <family val="2"/>
    </font>
    <font>
      <sz val="9"/>
      <color indexed="63"/>
      <name val="Arial"/>
      <family val="0"/>
    </font>
    <font>
      <i/>
      <sz val="14"/>
      <name val="Arial"/>
      <family val="2"/>
    </font>
    <font>
      <i/>
      <u val="single"/>
      <sz val="10"/>
      <color indexed="12"/>
      <name val="Arial"/>
      <family val="2"/>
    </font>
    <font>
      <i/>
      <sz val="12"/>
      <name val="Arial"/>
      <family val="2"/>
    </font>
    <font>
      <i/>
      <sz val="9"/>
      <name val="Arial"/>
      <family val="2"/>
    </font>
    <font>
      <i/>
      <vertAlign val="superscript"/>
      <sz val="9"/>
      <name val="Arial"/>
      <family val="2"/>
    </font>
    <font>
      <i/>
      <sz val="8"/>
      <name val="Arial"/>
      <family val="2"/>
    </font>
    <font>
      <i/>
      <sz val="8"/>
      <color indexed="63"/>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63">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thin"/>
      <right style="medium"/>
      <top style="medium"/>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medium"/>
      <top>
        <color indexed="63"/>
      </top>
      <bottom style="thin"/>
    </border>
    <border>
      <left style="thin"/>
      <right>
        <color indexed="63"/>
      </right>
      <top>
        <color indexed="63"/>
      </top>
      <bottom style="mediu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medium"/>
      <right>
        <color indexed="63"/>
      </right>
      <top style="thin"/>
      <bottom style="medium"/>
    </border>
    <border>
      <left style="medium"/>
      <right>
        <color indexed="63"/>
      </right>
      <top style="thin">
        <color indexed="8"/>
      </top>
      <bottom>
        <color indexed="63"/>
      </bottom>
    </border>
    <border>
      <left>
        <color indexed="63"/>
      </left>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4">
    <xf numFmtId="0" fontId="0" fillId="0" borderId="0" xfId="0" applyAlignment="1">
      <alignment/>
    </xf>
    <xf numFmtId="0" fontId="3" fillId="0" borderId="0" xfId="0" applyFont="1" applyAlignment="1">
      <alignment/>
    </xf>
    <xf numFmtId="0" fontId="0" fillId="0" borderId="0" xfId="0" applyAlignment="1">
      <alignment horizontal="center"/>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Alignment="1">
      <alignment horizontal="right"/>
    </xf>
    <xf numFmtId="0" fontId="0" fillId="2" borderId="0" xfId="0" applyFill="1" applyAlignment="1" applyProtection="1">
      <alignment/>
      <protection hidden="1"/>
    </xf>
    <xf numFmtId="0" fontId="0" fillId="2" borderId="0" xfId="0" applyFill="1" applyAlignment="1">
      <alignment/>
    </xf>
    <xf numFmtId="0" fontId="13" fillId="2" borderId="0" xfId="0" applyFont="1" applyFill="1" applyAlignment="1">
      <alignment/>
    </xf>
    <xf numFmtId="2" fontId="13" fillId="2" borderId="0" xfId="0" applyNumberFormat="1" applyFont="1" applyFill="1" applyAlignment="1">
      <alignment horizontal="left"/>
    </xf>
    <xf numFmtId="0" fontId="13" fillId="2" borderId="0" xfId="0" applyFont="1" applyFill="1" applyAlignment="1">
      <alignment/>
    </xf>
    <xf numFmtId="0" fontId="3" fillId="2" borderId="0" xfId="0" applyFont="1" applyFill="1" applyAlignment="1">
      <alignment/>
    </xf>
    <xf numFmtId="0" fontId="0" fillId="2" borderId="0" xfId="0" applyFill="1" applyAlignment="1">
      <alignment horizontal="center"/>
    </xf>
    <xf numFmtId="0" fontId="0" fillId="2" borderId="0" xfId="0" applyFill="1" applyBorder="1" applyAlignment="1">
      <alignment/>
    </xf>
    <xf numFmtId="0" fontId="6" fillId="2" borderId="0" xfId="0" applyFont="1" applyFill="1" applyAlignment="1">
      <alignment/>
    </xf>
    <xf numFmtId="0" fontId="3" fillId="2" borderId="0" xfId="0" applyFont="1" applyFill="1" applyBorder="1" applyAlignment="1">
      <alignment/>
    </xf>
    <xf numFmtId="173" fontId="0" fillId="2" borderId="0" xfId="0" applyNumberFormat="1" applyFill="1" applyAlignment="1">
      <alignment/>
    </xf>
    <xf numFmtId="0" fontId="9" fillId="2" borderId="0" xfId="0" applyFont="1" applyFill="1" applyAlignment="1">
      <alignment/>
    </xf>
    <xf numFmtId="0" fontId="0" fillId="2" borderId="0" xfId="0" applyFill="1" applyAlignment="1">
      <alignment horizontal="right"/>
    </xf>
    <xf numFmtId="0" fontId="0" fillId="2" borderId="0" xfId="0" applyFill="1" applyBorder="1" applyAlignment="1">
      <alignment horizontal="right"/>
    </xf>
    <xf numFmtId="0" fontId="0" fillId="2" borderId="0" xfId="0" applyFont="1" applyFill="1" applyBorder="1" applyAlignment="1">
      <alignment/>
    </xf>
    <xf numFmtId="49" fontId="0" fillId="2" borderId="0" xfId="0" applyNumberFormat="1" applyFill="1" applyBorder="1" applyAlignment="1">
      <alignment horizontal="right"/>
    </xf>
    <xf numFmtId="0" fontId="0" fillId="2" borderId="0" xfId="0" applyFont="1" applyFill="1" applyAlignment="1">
      <alignment/>
    </xf>
    <xf numFmtId="0" fontId="0" fillId="2" borderId="0" xfId="0" applyFont="1" applyFill="1" applyAlignment="1">
      <alignment horizontal="center"/>
    </xf>
    <xf numFmtId="0" fontId="9" fillId="2" borderId="0" xfId="0" applyFont="1" applyFill="1" applyBorder="1" applyAlignment="1">
      <alignment horizontal="left"/>
    </xf>
    <xf numFmtId="0" fontId="13" fillId="2" borderId="0" xfId="0" applyFont="1" applyFill="1" applyAlignment="1">
      <alignment vertical="top" wrapText="1"/>
    </xf>
    <xf numFmtId="0" fontId="0" fillId="2" borderId="1" xfId="0" applyFill="1" applyBorder="1" applyAlignment="1">
      <alignment/>
    </xf>
    <xf numFmtId="0" fontId="2" fillId="2" borderId="0" xfId="16" applyFill="1" applyAlignment="1" applyProtection="1">
      <alignment horizontal="center"/>
      <protection hidden="1"/>
    </xf>
    <xf numFmtId="173" fontId="9" fillId="2" borderId="0" xfId="0" applyNumberFormat="1" applyFont="1" applyFill="1" applyAlignment="1">
      <alignment/>
    </xf>
    <xf numFmtId="173" fontId="6" fillId="2" borderId="0" xfId="0" applyNumberFormat="1" applyFont="1" applyFill="1" applyAlignment="1">
      <alignment/>
    </xf>
    <xf numFmtId="173" fontId="10" fillId="2" borderId="0" xfId="0" applyNumberFormat="1" applyFont="1" applyFill="1" applyBorder="1" applyAlignment="1">
      <alignment horizontal="left"/>
    </xf>
    <xf numFmtId="173" fontId="10" fillId="2" borderId="0" xfId="0" applyNumberFormat="1" applyFont="1" applyFill="1" applyBorder="1" applyAlignment="1">
      <alignment horizontal="right"/>
    </xf>
    <xf numFmtId="0" fontId="2" fillId="2" borderId="0" xfId="16" applyFont="1" applyFill="1" applyAlignment="1" applyProtection="1">
      <alignment vertical="top"/>
      <protection hidden="1"/>
    </xf>
    <xf numFmtId="1" fontId="0" fillId="2" borderId="0" xfId="0" applyNumberFormat="1" applyFill="1" applyAlignment="1">
      <alignment/>
    </xf>
    <xf numFmtId="1" fontId="0" fillId="2" borderId="0" xfId="0" applyNumberFormat="1" applyFill="1" applyAlignment="1">
      <alignment horizontal="center"/>
    </xf>
    <xf numFmtId="0" fontId="0" fillId="2" borderId="2" xfId="0" applyFill="1" applyBorder="1" applyAlignment="1">
      <alignment/>
    </xf>
    <xf numFmtId="0" fontId="3" fillId="2" borderId="0" xfId="0" applyFont="1" applyFill="1" applyAlignment="1">
      <alignment horizontal="center"/>
    </xf>
    <xf numFmtId="173" fontId="6" fillId="0" borderId="3" xfId="0" applyNumberFormat="1" applyFont="1" applyBorder="1" applyAlignment="1">
      <alignment/>
    </xf>
    <xf numFmtId="173" fontId="6" fillId="0" borderId="0" xfId="0" applyNumberFormat="1" applyFont="1" applyBorder="1" applyAlignment="1">
      <alignment/>
    </xf>
    <xf numFmtId="0" fontId="6" fillId="0" borderId="4" xfId="0" applyFont="1" applyBorder="1" applyAlignment="1">
      <alignment/>
    </xf>
    <xf numFmtId="173" fontId="6" fillId="0" borderId="5" xfId="0" applyNumberFormat="1" applyFont="1" applyBorder="1" applyAlignment="1">
      <alignment/>
    </xf>
    <xf numFmtId="173" fontId="3" fillId="0" borderId="6" xfId="0" applyNumberFormat="1" applyFont="1" applyBorder="1" applyAlignment="1">
      <alignment/>
    </xf>
    <xf numFmtId="173" fontId="7" fillId="0" borderId="7" xfId="0" applyNumberFormat="1" applyFont="1" applyBorder="1" applyAlignment="1">
      <alignment/>
    </xf>
    <xf numFmtId="0" fontId="3" fillId="0" borderId="8" xfId="0" applyFont="1" applyBorder="1" applyAlignment="1">
      <alignment/>
    </xf>
    <xf numFmtId="0" fontId="6" fillId="0" borderId="1" xfId="0" applyFont="1" applyBorder="1" applyAlignment="1">
      <alignment/>
    </xf>
    <xf numFmtId="173" fontId="6" fillId="0" borderId="3" xfId="0" applyNumberFormat="1" applyFont="1" applyBorder="1" applyAlignment="1">
      <alignment/>
    </xf>
    <xf numFmtId="173" fontId="6" fillId="0" borderId="0" xfId="0" applyNumberFormat="1" applyFont="1" applyBorder="1" applyAlignment="1">
      <alignment/>
    </xf>
    <xf numFmtId="173" fontId="6" fillId="0" borderId="9"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173" fontId="6" fillId="0" borderId="12" xfId="0" applyNumberFormat="1" applyFont="1" applyBorder="1" applyAlignment="1">
      <alignment/>
    </xf>
    <xf numFmtId="173" fontId="6" fillId="0" borderId="13" xfId="0" applyNumberFormat="1" applyFont="1" applyBorder="1" applyAlignment="1">
      <alignment/>
    </xf>
    <xf numFmtId="173" fontId="6" fillId="0" borderId="14" xfId="0" applyNumberFormat="1" applyFont="1" applyBorder="1" applyAlignment="1">
      <alignment/>
    </xf>
    <xf numFmtId="0" fontId="6" fillId="0" borderId="15" xfId="0" applyFont="1" applyBorder="1" applyAlignment="1">
      <alignment/>
    </xf>
    <xf numFmtId="173" fontId="3" fillId="0" borderId="16" xfId="0" applyNumberFormat="1" applyFont="1" applyBorder="1" applyAlignment="1">
      <alignment/>
    </xf>
    <xf numFmtId="173" fontId="0" fillId="0" borderId="17" xfId="0" applyNumberFormat="1" applyBorder="1" applyAlignment="1">
      <alignment/>
    </xf>
    <xf numFmtId="0" fontId="6" fillId="0" borderId="1" xfId="0" applyFont="1" applyBorder="1" applyAlignment="1">
      <alignment/>
    </xf>
    <xf numFmtId="0" fontId="6" fillId="0" borderId="10" xfId="0" applyFont="1" applyFill="1" applyBorder="1" applyAlignment="1">
      <alignment horizontal="center"/>
    </xf>
    <xf numFmtId="0" fontId="6" fillId="0" borderId="10" xfId="0" applyFont="1" applyBorder="1" applyAlignment="1">
      <alignment horizontal="center"/>
    </xf>
    <xf numFmtId="173" fontId="6" fillId="0" borderId="7" xfId="0" applyNumberFormat="1" applyFont="1" applyBorder="1" applyAlignment="1">
      <alignment/>
    </xf>
    <xf numFmtId="0" fontId="6" fillId="0" borderId="7" xfId="0" applyFont="1" applyBorder="1" applyAlignment="1">
      <alignment/>
    </xf>
    <xf numFmtId="0" fontId="6" fillId="0" borderId="18" xfId="0" applyFont="1" applyBorder="1" applyAlignment="1">
      <alignment horizontal="center"/>
    </xf>
    <xf numFmtId="0" fontId="0" fillId="0" borderId="1" xfId="0" applyBorder="1" applyAlignment="1">
      <alignment/>
    </xf>
    <xf numFmtId="0" fontId="0" fillId="0" borderId="11" xfId="0" applyBorder="1" applyAlignment="1">
      <alignment/>
    </xf>
    <xf numFmtId="0" fontId="0" fillId="0" borderId="19" xfId="0" applyBorder="1" applyAlignment="1">
      <alignment/>
    </xf>
    <xf numFmtId="0" fontId="0" fillId="2" borderId="0" xfId="0" applyFill="1" applyAlignment="1">
      <alignment wrapText="1"/>
    </xf>
    <xf numFmtId="1" fontId="0" fillId="2" borderId="0" xfId="0" applyNumberFormat="1" applyFill="1" applyBorder="1" applyAlignment="1">
      <alignment/>
    </xf>
    <xf numFmtId="1" fontId="0" fillId="2" borderId="10" xfId="0" applyNumberFormat="1" applyFill="1" applyBorder="1" applyAlignment="1">
      <alignment/>
    </xf>
    <xf numFmtId="0" fontId="6" fillId="0" borderId="15" xfId="0" applyFont="1" applyBorder="1" applyAlignment="1">
      <alignment/>
    </xf>
    <xf numFmtId="173" fontId="0" fillId="0" borderId="20" xfId="0" applyNumberFormat="1" applyFont="1" applyBorder="1" applyAlignment="1">
      <alignment/>
    </xf>
    <xf numFmtId="173" fontId="0" fillId="0" borderId="0" xfId="0" applyNumberFormat="1" applyFont="1" applyBorder="1" applyAlignment="1">
      <alignment/>
    </xf>
    <xf numFmtId="173" fontId="6" fillId="0" borderId="21" xfId="0" applyNumberFormat="1" applyFont="1" applyBorder="1" applyAlignment="1">
      <alignment/>
    </xf>
    <xf numFmtId="0" fontId="6" fillId="0" borderId="10" xfId="0" applyFont="1" applyBorder="1" applyAlignment="1">
      <alignment/>
    </xf>
    <xf numFmtId="0" fontId="6" fillId="0" borderId="22" xfId="0" applyFont="1" applyBorder="1" applyAlignment="1">
      <alignment/>
    </xf>
    <xf numFmtId="173" fontId="0" fillId="0" borderId="3" xfId="0" applyNumberFormat="1" applyFont="1" applyBorder="1" applyAlignment="1">
      <alignment/>
    </xf>
    <xf numFmtId="0" fontId="7" fillId="0" borderId="13"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10" xfId="0" applyFont="1" applyFill="1" applyBorder="1" applyAlignment="1">
      <alignment horizontal="center"/>
    </xf>
    <xf numFmtId="0" fontId="6" fillId="0" borderId="10" xfId="0" applyFont="1" applyBorder="1" applyAlignment="1">
      <alignment horizontal="center"/>
    </xf>
    <xf numFmtId="173" fontId="6" fillId="0" borderId="0" xfId="0" applyNumberFormat="1" applyFont="1" applyFill="1" applyBorder="1" applyAlignment="1">
      <alignment/>
    </xf>
    <xf numFmtId="0" fontId="6" fillId="0" borderId="0" xfId="0" applyFont="1" applyFill="1" applyBorder="1" applyAlignment="1">
      <alignment horizontal="center"/>
    </xf>
    <xf numFmtId="0" fontId="6" fillId="0" borderId="19" xfId="0" applyFont="1" applyBorder="1" applyAlignment="1">
      <alignment/>
    </xf>
    <xf numFmtId="173" fontId="6" fillId="0" borderId="7" xfId="0" applyNumberFormat="1" applyFont="1" applyBorder="1" applyAlignment="1">
      <alignment/>
    </xf>
    <xf numFmtId="0" fontId="6" fillId="0" borderId="7" xfId="0" applyFont="1" applyBorder="1" applyAlignment="1">
      <alignment horizontal="center"/>
    </xf>
    <xf numFmtId="0" fontId="6" fillId="0" borderId="7" xfId="0" applyFont="1" applyBorder="1" applyAlignment="1">
      <alignment/>
    </xf>
    <xf numFmtId="0" fontId="6" fillId="0" borderId="18" xfId="0" applyFont="1" applyBorder="1" applyAlignment="1">
      <alignment horizontal="center"/>
    </xf>
    <xf numFmtId="0" fontId="6" fillId="2" borderId="0" xfId="0" applyFont="1" applyFill="1" applyAlignment="1">
      <alignment/>
    </xf>
    <xf numFmtId="0" fontId="6" fillId="2" borderId="0" xfId="0" applyFont="1" applyFill="1" applyAlignment="1">
      <alignment horizontal="center"/>
    </xf>
    <xf numFmtId="0" fontId="16" fillId="2" borderId="0" xfId="0" applyFont="1" applyFill="1" applyBorder="1" applyAlignment="1">
      <alignment horizontal="left"/>
    </xf>
    <xf numFmtId="173" fontId="6" fillId="0" borderId="10" xfId="0" applyNumberFormat="1" applyFont="1" applyBorder="1" applyAlignment="1">
      <alignment/>
    </xf>
    <xf numFmtId="0" fontId="6" fillId="0" borderId="11" xfId="0" applyFont="1" applyBorder="1" applyAlignment="1">
      <alignment/>
    </xf>
    <xf numFmtId="173" fontId="6" fillId="0" borderId="12" xfId="0" applyNumberFormat="1" applyFont="1" applyBorder="1" applyAlignment="1">
      <alignment/>
    </xf>
    <xf numFmtId="173" fontId="6" fillId="0" borderId="13" xfId="0" applyNumberFormat="1" applyFont="1" applyBorder="1" applyAlignment="1">
      <alignment/>
    </xf>
    <xf numFmtId="173" fontId="6" fillId="0" borderId="23" xfId="0" applyNumberFormat="1" applyFont="1" applyBorder="1" applyAlignment="1">
      <alignment/>
    </xf>
    <xf numFmtId="0" fontId="6" fillId="0" borderId="19" xfId="0" applyFont="1" applyBorder="1" applyAlignment="1">
      <alignment/>
    </xf>
    <xf numFmtId="173" fontId="6" fillId="0" borderId="24" xfId="0" applyNumberFormat="1" applyFont="1" applyBorder="1" applyAlignment="1">
      <alignment/>
    </xf>
    <xf numFmtId="173" fontId="6" fillId="0" borderId="18" xfId="0" applyNumberFormat="1" applyFont="1" applyBorder="1" applyAlignment="1">
      <alignment/>
    </xf>
    <xf numFmtId="0" fontId="7" fillId="0" borderId="11" xfId="0" applyFont="1" applyFill="1" applyBorder="1" applyAlignment="1">
      <alignment/>
    </xf>
    <xf numFmtId="1" fontId="6" fillId="0" borderId="10" xfId="0" applyNumberFormat="1" applyFont="1" applyFill="1" applyBorder="1" applyAlignment="1">
      <alignment/>
    </xf>
    <xf numFmtId="173" fontId="6" fillId="0" borderId="13" xfId="0" applyNumberFormat="1" applyFont="1" applyFill="1" applyBorder="1" applyAlignment="1">
      <alignment/>
    </xf>
    <xf numFmtId="1" fontId="6" fillId="0" borderId="23" xfId="0" applyNumberFormat="1" applyFont="1" applyFill="1" applyBorder="1" applyAlignment="1">
      <alignment/>
    </xf>
    <xf numFmtId="0" fontId="7" fillId="0" borderId="19" xfId="0" applyFont="1" applyFill="1" applyBorder="1" applyAlignment="1">
      <alignment horizontal="left"/>
    </xf>
    <xf numFmtId="173" fontId="7" fillId="0" borderId="7" xfId="0" applyNumberFormat="1" applyFont="1" applyFill="1" applyBorder="1" applyAlignment="1">
      <alignment/>
    </xf>
    <xf numFmtId="0" fontId="7" fillId="0" borderId="18" xfId="0" applyFont="1" applyFill="1" applyBorder="1" applyAlignment="1">
      <alignment/>
    </xf>
    <xf numFmtId="0" fontId="7" fillId="2" borderId="0" xfId="0" applyFont="1" applyFill="1" applyAlignment="1">
      <alignment/>
    </xf>
    <xf numFmtId="49" fontId="6" fillId="2" borderId="0" xfId="0" applyNumberFormat="1" applyFont="1" applyFill="1" applyAlignment="1">
      <alignment/>
    </xf>
    <xf numFmtId="0" fontId="7" fillId="0" borderId="11" xfId="0" applyFont="1" applyFill="1" applyBorder="1" applyAlignment="1">
      <alignment/>
    </xf>
    <xf numFmtId="0" fontId="6" fillId="0" borderId="10" xfId="0" applyFont="1" applyFill="1" applyBorder="1" applyAlignment="1">
      <alignment/>
    </xf>
    <xf numFmtId="0" fontId="6" fillId="0" borderId="25" xfId="0" applyFont="1" applyBorder="1" applyAlignment="1">
      <alignment/>
    </xf>
    <xf numFmtId="173" fontId="6" fillId="0" borderId="26" xfId="0" applyNumberFormat="1" applyFont="1" applyBorder="1" applyAlignment="1">
      <alignment/>
    </xf>
    <xf numFmtId="173" fontId="6" fillId="0" borderId="27" xfId="0" applyNumberFormat="1" applyFont="1" applyBorder="1" applyAlignment="1">
      <alignment/>
    </xf>
    <xf numFmtId="0" fontId="6" fillId="0" borderId="16" xfId="0" applyFont="1" applyBorder="1" applyAlignment="1">
      <alignment/>
    </xf>
    <xf numFmtId="0" fontId="6" fillId="0" borderId="28" xfId="0" applyFont="1" applyBorder="1" applyAlignment="1">
      <alignment/>
    </xf>
    <xf numFmtId="0" fontId="6" fillId="0" borderId="4" xfId="0" applyFont="1" applyBorder="1" applyAlignment="1">
      <alignment/>
    </xf>
    <xf numFmtId="4" fontId="6" fillId="0" borderId="3" xfId="0" applyNumberFormat="1" applyFont="1" applyBorder="1" applyAlignment="1">
      <alignment/>
    </xf>
    <xf numFmtId="4" fontId="6" fillId="0" borderId="0" xfId="0" applyNumberFormat="1" applyFont="1" applyBorder="1" applyAlignment="1">
      <alignment/>
    </xf>
    <xf numFmtId="173" fontId="15" fillId="0" borderId="29" xfId="0" applyNumberFormat="1" applyFont="1" applyBorder="1" applyAlignment="1">
      <alignment horizontal="left"/>
    </xf>
    <xf numFmtId="173" fontId="15" fillId="0" borderId="24" xfId="0" applyNumberFormat="1" applyFont="1" applyBorder="1" applyAlignment="1">
      <alignment horizontal="right"/>
    </xf>
    <xf numFmtId="173" fontId="15" fillId="0" borderId="7" xfId="0" applyNumberFormat="1" applyFont="1" applyBorder="1" applyAlignment="1">
      <alignment horizontal="right"/>
    </xf>
    <xf numFmtId="0" fontId="7" fillId="0" borderId="17" xfId="0" applyFont="1" applyBorder="1" applyAlignment="1">
      <alignment/>
    </xf>
    <xf numFmtId="173" fontId="16" fillId="0" borderId="0" xfId="0" applyNumberFormat="1" applyFont="1" applyBorder="1" applyAlignment="1">
      <alignment horizontal="right"/>
    </xf>
    <xf numFmtId="49" fontId="7" fillId="0" borderId="11" xfId="0" applyNumberFormat="1" applyFont="1" applyFill="1" applyBorder="1" applyAlignment="1">
      <alignment/>
    </xf>
    <xf numFmtId="0" fontId="6" fillId="0" borderId="30" xfId="0" applyFont="1" applyBorder="1" applyAlignment="1">
      <alignment/>
    </xf>
    <xf numFmtId="49" fontId="7" fillId="0" borderId="19" xfId="0" applyNumberFormat="1" applyFont="1" applyBorder="1" applyAlignment="1">
      <alignment/>
    </xf>
    <xf numFmtId="173" fontId="6" fillId="0" borderId="7" xfId="0" applyNumberFormat="1" applyFont="1" applyFill="1" applyBorder="1" applyAlignment="1">
      <alignment/>
    </xf>
    <xf numFmtId="173" fontId="6" fillId="0" borderId="31" xfId="0" applyNumberFormat="1" applyFont="1" applyFill="1" applyBorder="1" applyAlignment="1">
      <alignment/>
    </xf>
    <xf numFmtId="0" fontId="6" fillId="0" borderId="32" xfId="0" applyFont="1" applyFill="1" applyBorder="1" applyAlignment="1">
      <alignment/>
    </xf>
    <xf numFmtId="49" fontId="3" fillId="2" borderId="0" xfId="0" applyNumberFormat="1" applyFont="1" applyFill="1" applyBorder="1" applyAlignment="1">
      <alignment/>
    </xf>
    <xf numFmtId="49" fontId="6" fillId="2" borderId="0" xfId="0" applyNumberFormat="1" applyFont="1" applyFill="1" applyAlignment="1">
      <alignment/>
    </xf>
    <xf numFmtId="0" fontId="6" fillId="0" borderId="0" xfId="0" applyFont="1" applyFill="1" applyBorder="1" applyAlignment="1">
      <alignment/>
    </xf>
    <xf numFmtId="0" fontId="16" fillId="0" borderId="0" xfId="0" applyNumberFormat="1" applyFont="1" applyBorder="1" applyAlignment="1">
      <alignment horizontal="right"/>
    </xf>
    <xf numFmtId="0" fontId="16" fillId="0" borderId="13" xfId="0" applyNumberFormat="1" applyFont="1" applyBorder="1" applyAlignment="1">
      <alignment horizontal="right"/>
    </xf>
    <xf numFmtId="173" fontId="16" fillId="0" borderId="13" xfId="0" applyNumberFormat="1" applyFont="1" applyBorder="1" applyAlignment="1">
      <alignment horizontal="right"/>
    </xf>
    <xf numFmtId="0" fontId="6" fillId="0" borderId="23" xfId="0" applyFont="1" applyBorder="1" applyAlignment="1">
      <alignment/>
    </xf>
    <xf numFmtId="0" fontId="6" fillId="0" borderId="18" xfId="0" applyFont="1" applyBorder="1" applyAlignment="1">
      <alignment/>
    </xf>
    <xf numFmtId="0" fontId="6" fillId="0" borderId="1" xfId="0" applyFont="1" applyFill="1" applyBorder="1" applyAlignment="1">
      <alignment/>
    </xf>
    <xf numFmtId="0" fontId="6" fillId="0" borderId="0" xfId="0" applyFont="1" applyFill="1" applyAlignment="1">
      <alignment/>
    </xf>
    <xf numFmtId="14" fontId="6" fillId="0" borderId="1" xfId="0" applyNumberFormat="1" applyFont="1" applyBorder="1" applyAlignment="1" quotePrefix="1">
      <alignment/>
    </xf>
    <xf numFmtId="0" fontId="6" fillId="0" borderId="1" xfId="0" applyFont="1" applyBorder="1" applyAlignment="1" quotePrefix="1">
      <alignment/>
    </xf>
    <xf numFmtId="0" fontId="6" fillId="0" borderId="2" xfId="0" applyFont="1" applyBorder="1" applyAlignment="1">
      <alignment/>
    </xf>
    <xf numFmtId="0" fontId="6" fillId="0" borderId="33" xfId="0" applyFont="1" applyBorder="1" applyAlignment="1" quotePrefix="1">
      <alignment/>
    </xf>
    <xf numFmtId="0" fontId="6" fillId="0" borderId="34" xfId="0" applyFont="1" applyBorder="1" applyAlignment="1">
      <alignment horizontal="center"/>
    </xf>
    <xf numFmtId="0" fontId="6" fillId="0" borderId="0" xfId="0" applyFont="1" applyAlignment="1" quotePrefix="1">
      <alignment/>
    </xf>
    <xf numFmtId="17" fontId="0" fillId="2" borderId="0" xfId="0" applyNumberFormat="1" applyFont="1" applyFill="1" applyAlignment="1" applyProtection="1" quotePrefix="1">
      <alignment horizontal="center"/>
      <protection hidden="1"/>
    </xf>
    <xf numFmtId="0" fontId="2" fillId="2" borderId="0" xfId="16" applyFont="1" applyFill="1" applyAlignment="1" applyProtection="1">
      <alignment vertical="top" wrapText="1"/>
      <protection hidden="1"/>
    </xf>
    <xf numFmtId="0" fontId="0" fillId="2" borderId="0" xfId="0" applyFill="1" applyAlignment="1" applyProtection="1">
      <alignment vertical="top"/>
      <protection hidden="1"/>
    </xf>
    <xf numFmtId="0" fontId="0" fillId="2" borderId="0" xfId="0" applyFill="1" applyAlignment="1">
      <alignment vertical="top"/>
    </xf>
    <xf numFmtId="0" fontId="0" fillId="0" borderId="0" xfId="0" applyAlignment="1">
      <alignment vertical="top"/>
    </xf>
    <xf numFmtId="0" fontId="3" fillId="2" borderId="35" xfId="0" applyFont="1" applyFill="1" applyBorder="1" applyAlignment="1">
      <alignment horizontal="center" wrapText="1"/>
    </xf>
    <xf numFmtId="0" fontId="3" fillId="2" borderId="2" xfId="0" applyFont="1" applyFill="1" applyBorder="1" applyAlignment="1">
      <alignment wrapText="1"/>
    </xf>
    <xf numFmtId="0" fontId="3" fillId="3" borderId="35" xfId="0" applyFont="1" applyFill="1" applyBorder="1" applyAlignment="1">
      <alignment horizontal="right" wrapText="1"/>
    </xf>
    <xf numFmtId="0" fontId="3" fillId="3" borderId="36" xfId="0" applyFont="1" applyFill="1" applyBorder="1" applyAlignment="1">
      <alignment horizontal="right" wrapText="1"/>
    </xf>
    <xf numFmtId="0" fontId="3" fillId="3" borderId="37" xfId="0" applyFont="1" applyFill="1" applyBorder="1" applyAlignment="1">
      <alignment horizontal="right" wrapText="1"/>
    </xf>
    <xf numFmtId="0" fontId="3" fillId="2" borderId="37" xfId="0" applyFont="1" applyFill="1" applyBorder="1" applyAlignment="1">
      <alignment horizontal="center" wrapText="1"/>
    </xf>
    <xf numFmtId="0" fontId="3" fillId="2" borderId="19" xfId="0" applyFont="1" applyFill="1" applyBorder="1" applyAlignment="1">
      <alignment wrapText="1"/>
    </xf>
    <xf numFmtId="0" fontId="3" fillId="2" borderId="38" xfId="0" applyFont="1" applyFill="1" applyBorder="1" applyAlignment="1">
      <alignment vertical="top"/>
    </xf>
    <xf numFmtId="0" fontId="7" fillId="2" borderId="6" xfId="0" applyFont="1" applyFill="1" applyBorder="1" applyAlignment="1">
      <alignment horizontal="center" vertical="top" wrapText="1"/>
    </xf>
    <xf numFmtId="0" fontId="7" fillId="2" borderId="39" xfId="0" applyFont="1" applyFill="1" applyBorder="1" applyAlignment="1">
      <alignment horizontal="center" vertical="top" wrapText="1"/>
    </xf>
    <xf numFmtId="1" fontId="0" fillId="2" borderId="33" xfId="0" applyNumberFormat="1" applyFill="1" applyBorder="1" applyAlignment="1">
      <alignment/>
    </xf>
    <xf numFmtId="1" fontId="0" fillId="2" borderId="34" xfId="0" applyNumberFormat="1" applyFill="1" applyBorder="1" applyAlignment="1">
      <alignment/>
    </xf>
    <xf numFmtId="0" fontId="3" fillId="0" borderId="1" xfId="0" applyFont="1" applyBorder="1" applyAlignment="1">
      <alignment/>
    </xf>
    <xf numFmtId="0" fontId="0" fillId="2" borderId="38" xfId="0" applyFill="1" applyBorder="1" applyAlignment="1">
      <alignment/>
    </xf>
    <xf numFmtId="1" fontId="0" fillId="2" borderId="6" xfId="0" applyNumberFormat="1" applyFill="1" applyBorder="1" applyAlignment="1">
      <alignment/>
    </xf>
    <xf numFmtId="1" fontId="0" fillId="2" borderId="39" xfId="0" applyNumberFormat="1" applyFill="1" applyBorder="1" applyAlignment="1">
      <alignment/>
    </xf>
    <xf numFmtId="49" fontId="7" fillId="0" borderId="38" xfId="0" applyNumberFormat="1" applyFont="1" applyFill="1" applyBorder="1" applyAlignment="1">
      <alignment wrapText="1"/>
    </xf>
    <xf numFmtId="49" fontId="7" fillId="0" borderId="6" xfId="0" applyNumberFormat="1" applyFont="1" applyFill="1" applyBorder="1" applyAlignment="1">
      <alignment wrapText="1"/>
    </xf>
    <xf numFmtId="49" fontId="7" fillId="0" borderId="39" xfId="0" applyNumberFormat="1" applyFont="1" applyFill="1" applyBorder="1" applyAlignment="1">
      <alignment horizontal="center" wrapText="1"/>
    </xf>
    <xf numFmtId="0" fontId="7" fillId="2" borderId="40" xfId="0" applyFont="1" applyFill="1" applyBorder="1" applyAlignment="1">
      <alignment horizontal="center" vertical="top" wrapText="1"/>
    </xf>
    <xf numFmtId="0" fontId="7" fillId="2" borderId="41" xfId="0" applyFont="1" applyFill="1" applyBorder="1" applyAlignment="1">
      <alignment horizontal="center" vertical="top" wrapText="1"/>
    </xf>
    <xf numFmtId="0" fontId="0" fillId="2" borderId="42" xfId="0" applyFill="1" applyBorder="1" applyAlignment="1">
      <alignment horizontal="center" vertical="top"/>
    </xf>
    <xf numFmtId="0" fontId="0" fillId="2" borderId="42" xfId="0" applyFill="1" applyBorder="1" applyAlignment="1">
      <alignment vertical="top" wrapText="1"/>
    </xf>
    <xf numFmtId="1" fontId="0" fillId="2" borderId="42" xfId="0" applyNumberFormat="1" applyFill="1" applyBorder="1" applyAlignment="1">
      <alignment horizontal="right" vertical="top"/>
    </xf>
    <xf numFmtId="1" fontId="0" fillId="2" borderId="6" xfId="0" applyNumberFormat="1" applyFill="1" applyBorder="1" applyAlignment="1">
      <alignment horizontal="right" vertical="top"/>
    </xf>
    <xf numFmtId="1" fontId="0" fillId="3" borderId="8" xfId="0" applyNumberFormat="1" applyFill="1" applyBorder="1" applyAlignment="1">
      <alignment vertical="top"/>
    </xf>
    <xf numFmtId="0" fontId="0" fillId="2" borderId="33" xfId="0" applyFill="1" applyBorder="1" applyAlignment="1">
      <alignment vertical="top" wrapText="1"/>
    </xf>
    <xf numFmtId="0" fontId="0" fillId="2" borderId="43" xfId="0" applyFill="1" applyBorder="1" applyAlignment="1">
      <alignment horizontal="center" vertical="top"/>
    </xf>
    <xf numFmtId="0" fontId="0" fillId="2" borderId="43" xfId="0" applyFill="1" applyBorder="1" applyAlignment="1">
      <alignment horizontal="left" vertical="top" wrapText="1"/>
    </xf>
    <xf numFmtId="1" fontId="0" fillId="2" borderId="43" xfId="0" applyNumberFormat="1" applyFill="1" applyBorder="1" applyAlignment="1">
      <alignment horizontal="right" vertical="top"/>
    </xf>
    <xf numFmtId="1" fontId="0" fillId="2" borderId="33" xfId="0" applyNumberFormat="1" applyFill="1" applyBorder="1" applyAlignment="1">
      <alignment horizontal="right" vertical="top"/>
    </xf>
    <xf numFmtId="1" fontId="0" fillId="3" borderId="44" xfId="0" applyNumberFormat="1" applyFill="1" applyBorder="1" applyAlignment="1">
      <alignment vertical="top"/>
    </xf>
    <xf numFmtId="0" fontId="0" fillId="2" borderId="0" xfId="0" applyFill="1" applyBorder="1" applyAlignment="1">
      <alignment vertical="top"/>
    </xf>
    <xf numFmtId="0" fontId="0" fillId="2" borderId="45" xfId="0" applyFill="1" applyBorder="1" applyAlignment="1">
      <alignment horizontal="center" vertical="top"/>
    </xf>
    <xf numFmtId="0" fontId="0" fillId="2" borderId="45" xfId="0" applyFill="1" applyBorder="1" applyAlignment="1">
      <alignment horizontal="left" vertical="top" wrapText="1"/>
    </xf>
    <xf numFmtId="1" fontId="0" fillId="2" borderId="45" xfId="0" applyNumberFormat="1" applyFill="1" applyBorder="1" applyAlignment="1">
      <alignment horizontal="right" vertical="top"/>
    </xf>
    <xf numFmtId="1" fontId="0" fillId="2" borderId="0" xfId="0" applyNumberFormat="1" applyFill="1" applyBorder="1" applyAlignment="1">
      <alignment horizontal="right" vertical="top"/>
    </xf>
    <xf numFmtId="1" fontId="0" fillId="3" borderId="4" xfId="0" applyNumberFormat="1" applyFill="1" applyBorder="1" applyAlignment="1">
      <alignment vertical="top"/>
    </xf>
    <xf numFmtId="0" fontId="0" fillId="2" borderId="46" xfId="0" applyFill="1" applyBorder="1" applyAlignment="1">
      <alignment horizontal="center" vertical="top"/>
    </xf>
    <xf numFmtId="0" fontId="0" fillId="2" borderId="46" xfId="0" applyFill="1" applyBorder="1" applyAlignment="1">
      <alignment horizontal="left" vertical="top" wrapText="1"/>
    </xf>
    <xf numFmtId="1" fontId="0" fillId="2" borderId="46" xfId="0" applyNumberFormat="1" applyFill="1" applyBorder="1" applyAlignment="1">
      <alignment horizontal="right" vertical="top"/>
    </xf>
    <xf numFmtId="1" fontId="0" fillId="2" borderId="13" xfId="0" applyNumberFormat="1" applyFill="1" applyBorder="1" applyAlignment="1">
      <alignment horizontal="right" vertical="top"/>
    </xf>
    <xf numFmtId="1" fontId="0" fillId="3" borderId="15" xfId="0" applyNumberFormat="1" applyFill="1" applyBorder="1" applyAlignment="1">
      <alignment vertical="top"/>
    </xf>
    <xf numFmtId="0" fontId="0" fillId="2" borderId="7" xfId="0" applyFill="1" applyBorder="1" applyAlignment="1">
      <alignment vertical="top"/>
    </xf>
    <xf numFmtId="1" fontId="11" fillId="2" borderId="47" xfId="0" applyNumberFormat="1" applyFont="1" applyFill="1" applyBorder="1" applyAlignment="1">
      <alignment horizontal="right" vertical="top"/>
    </xf>
    <xf numFmtId="1" fontId="11" fillId="2" borderId="7" xfId="0" applyNumberFormat="1" applyFont="1" applyFill="1" applyBorder="1" applyAlignment="1">
      <alignment horizontal="right" vertical="top"/>
    </xf>
    <xf numFmtId="1" fontId="11" fillId="3" borderId="17" xfId="0" applyNumberFormat="1" applyFont="1" applyFill="1" applyBorder="1" applyAlignment="1">
      <alignment vertical="top"/>
    </xf>
    <xf numFmtId="0" fontId="0" fillId="2" borderId="33" xfId="0" applyFill="1" applyBorder="1" applyAlignment="1">
      <alignment vertical="top"/>
    </xf>
    <xf numFmtId="0" fontId="11" fillId="2" borderId="0" xfId="0" applyFont="1" applyFill="1" applyBorder="1" applyAlignment="1">
      <alignment vertical="top"/>
    </xf>
    <xf numFmtId="0" fontId="0" fillId="2" borderId="12" xfId="0" applyFill="1" applyBorder="1" applyAlignment="1">
      <alignment horizontal="center" vertical="top"/>
    </xf>
    <xf numFmtId="1" fontId="11" fillId="2" borderId="48" xfId="0" applyNumberFormat="1" applyFont="1" applyFill="1" applyBorder="1" applyAlignment="1">
      <alignment horizontal="right" vertical="top"/>
    </xf>
    <xf numFmtId="1" fontId="11" fillId="2" borderId="49" xfId="0" applyNumberFormat="1" applyFont="1" applyFill="1" applyBorder="1" applyAlignment="1">
      <alignment horizontal="right" vertical="top"/>
    </xf>
    <xf numFmtId="1" fontId="11" fillId="2" borderId="50" xfId="0" applyNumberFormat="1" applyFont="1" applyFill="1" applyBorder="1" applyAlignment="1">
      <alignment horizontal="right" vertical="top"/>
    </xf>
    <xf numFmtId="1" fontId="11" fillId="3" borderId="4" xfId="0" applyNumberFormat="1" applyFont="1" applyFill="1" applyBorder="1" applyAlignment="1">
      <alignment vertical="top"/>
    </xf>
    <xf numFmtId="0" fontId="11" fillId="2" borderId="38" xfId="0" applyFont="1" applyFill="1" applyBorder="1" applyAlignment="1">
      <alignment horizontal="left" vertical="top"/>
    </xf>
    <xf numFmtId="0" fontId="11" fillId="2" borderId="6" xfId="0" applyFont="1" applyFill="1" applyBorder="1" applyAlignment="1">
      <alignment horizontal="left" vertical="top"/>
    </xf>
    <xf numFmtId="0" fontId="11" fillId="2" borderId="51" xfId="0" applyFont="1" applyFill="1" applyBorder="1" applyAlignment="1">
      <alignment horizontal="left" vertical="top"/>
    </xf>
    <xf numFmtId="1" fontId="11" fillId="2" borderId="42" xfId="0" applyNumberFormat="1" applyFont="1" applyFill="1" applyBorder="1" applyAlignment="1">
      <alignment horizontal="right" vertical="top"/>
    </xf>
    <xf numFmtId="1" fontId="11" fillId="2" borderId="6" xfId="0" applyNumberFormat="1" applyFont="1" applyFill="1" applyBorder="1" applyAlignment="1">
      <alignment horizontal="right" vertical="top"/>
    </xf>
    <xf numFmtId="1" fontId="11" fillId="3" borderId="8" xfId="0" applyNumberFormat="1" applyFont="1" applyFill="1" applyBorder="1" applyAlignment="1">
      <alignment vertical="top"/>
    </xf>
    <xf numFmtId="0" fontId="0" fillId="2" borderId="2" xfId="0" applyFill="1" applyBorder="1" applyAlignment="1">
      <alignment vertical="top"/>
    </xf>
    <xf numFmtId="0" fontId="0" fillId="2" borderId="1" xfId="0" applyFill="1" applyBorder="1" applyAlignment="1">
      <alignment vertical="top"/>
    </xf>
    <xf numFmtId="0" fontId="11" fillId="2" borderId="0" xfId="0" applyFont="1" applyFill="1" applyBorder="1" applyAlignment="1">
      <alignment vertical="top" wrapText="1"/>
    </xf>
    <xf numFmtId="1" fontId="11" fillId="2" borderId="40" xfId="0" applyNumberFormat="1" applyFont="1" applyFill="1" applyBorder="1" applyAlignment="1">
      <alignment horizontal="right" vertical="top"/>
    </xf>
    <xf numFmtId="0" fontId="0" fillId="2" borderId="6" xfId="0" applyFill="1" applyBorder="1" applyAlignment="1">
      <alignment vertical="top"/>
    </xf>
    <xf numFmtId="0" fontId="0" fillId="2" borderId="42" xfId="0" applyFill="1" applyBorder="1" applyAlignment="1">
      <alignment horizontal="left" vertical="top"/>
    </xf>
    <xf numFmtId="1" fontId="0" fillId="2" borderId="47" xfId="0" applyNumberFormat="1" applyFill="1" applyBorder="1" applyAlignment="1">
      <alignment horizontal="right" vertical="top"/>
    </xf>
    <xf numFmtId="0" fontId="11" fillId="2" borderId="43" xfId="0" applyFont="1" applyFill="1" applyBorder="1" applyAlignment="1">
      <alignment horizontal="left" vertical="top"/>
    </xf>
    <xf numFmtId="1" fontId="11" fillId="2" borderId="43" xfId="0" applyNumberFormat="1" applyFont="1" applyFill="1" applyBorder="1" applyAlignment="1">
      <alignment horizontal="right" vertical="top"/>
    </xf>
    <xf numFmtId="1" fontId="11" fillId="3" borderId="44" xfId="0" applyNumberFormat="1" applyFont="1" applyFill="1" applyBorder="1" applyAlignment="1">
      <alignment vertical="top"/>
    </xf>
    <xf numFmtId="0" fontId="11" fillId="2" borderId="47" xfId="0" applyFont="1" applyFill="1" applyBorder="1" applyAlignment="1">
      <alignment horizontal="left" vertical="top"/>
    </xf>
    <xf numFmtId="0" fontId="3" fillId="0" borderId="52" xfId="0" applyFont="1" applyBorder="1" applyAlignment="1">
      <alignment wrapText="1"/>
    </xf>
    <xf numFmtId="0" fontId="7" fillId="0" borderId="53" xfId="0" applyFont="1" applyBorder="1" applyAlignment="1">
      <alignment wrapText="1"/>
    </xf>
    <xf numFmtId="0" fontId="7" fillId="0" borderId="54" xfId="0" applyFont="1" applyBorder="1" applyAlignment="1">
      <alignment wrapText="1"/>
    </xf>
    <xf numFmtId="0" fontId="22" fillId="2" borderId="0" xfId="0" applyFont="1" applyFill="1" applyBorder="1" applyAlignment="1">
      <alignment horizontal="left"/>
    </xf>
    <xf numFmtId="173" fontId="11" fillId="2" borderId="0" xfId="0" applyNumberFormat="1" applyFont="1" applyFill="1" applyAlignment="1">
      <alignment/>
    </xf>
    <xf numFmtId="0" fontId="22" fillId="2" borderId="0" xfId="0" applyFont="1" applyFill="1" applyAlignment="1">
      <alignment/>
    </xf>
    <xf numFmtId="0" fontId="11" fillId="2" borderId="0" xfId="0" applyFont="1" applyFill="1" applyAlignment="1">
      <alignment/>
    </xf>
    <xf numFmtId="0" fontId="7" fillId="0" borderId="33" xfId="0" applyFont="1" applyBorder="1" applyAlignment="1">
      <alignment wrapText="1"/>
    </xf>
    <xf numFmtId="0" fontId="23" fillId="2" borderId="0" xfId="0" applyFont="1" applyFill="1" applyBorder="1" applyAlignment="1">
      <alignment horizontal="left"/>
    </xf>
    <xf numFmtId="0" fontId="22" fillId="2" borderId="0" xfId="0" applyNumberFormat="1" applyFont="1" applyFill="1" applyBorder="1" applyAlignment="1">
      <alignment horizontal="left"/>
    </xf>
    <xf numFmtId="173" fontId="6" fillId="2" borderId="0" xfId="0" applyNumberFormat="1" applyFont="1" applyFill="1" applyAlignment="1">
      <alignment/>
    </xf>
    <xf numFmtId="0" fontId="20" fillId="2" borderId="0" xfId="0" applyFont="1" applyFill="1" applyAlignment="1">
      <alignment/>
    </xf>
    <xf numFmtId="0" fontId="6" fillId="2" borderId="0" xfId="0" applyFont="1" applyFill="1" applyAlignment="1">
      <alignment horizontal="center"/>
    </xf>
    <xf numFmtId="173" fontId="16" fillId="2" borderId="0" xfId="0" applyNumberFormat="1" applyFont="1" applyFill="1" applyBorder="1" applyAlignment="1">
      <alignment horizontal="right"/>
    </xf>
    <xf numFmtId="173" fontId="16" fillId="2" borderId="0" xfId="0" applyNumberFormat="1" applyFont="1" applyFill="1" applyBorder="1" applyAlignment="1">
      <alignment horizontal="left"/>
    </xf>
    <xf numFmtId="0" fontId="7" fillId="0" borderId="2" xfId="0" applyFont="1" applyFill="1" applyBorder="1" applyAlignment="1">
      <alignment wrapText="1"/>
    </xf>
    <xf numFmtId="173" fontId="0" fillId="0" borderId="7" xfId="0" applyNumberFormat="1" applyFont="1" applyBorder="1" applyAlignment="1">
      <alignment/>
    </xf>
    <xf numFmtId="0" fontId="11" fillId="2" borderId="55" xfId="0" applyFont="1" applyFill="1" applyBorder="1" applyAlignment="1">
      <alignment horizontal="left" vertical="top"/>
    </xf>
    <xf numFmtId="0" fontId="11" fillId="2" borderId="14" xfId="0" applyFont="1" applyFill="1" applyBorder="1" applyAlignment="1">
      <alignment horizontal="left" vertical="top"/>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xf>
    <xf numFmtId="0" fontId="3" fillId="2" borderId="37"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33" xfId="0" applyFont="1" applyFill="1" applyBorder="1" applyAlignment="1">
      <alignment horizontal="left" vertical="top"/>
    </xf>
    <xf numFmtId="0" fontId="3" fillId="2" borderId="21" xfId="0" applyFont="1" applyFill="1" applyBorder="1" applyAlignment="1">
      <alignment horizontal="left" vertical="top"/>
    </xf>
    <xf numFmtId="0" fontId="3" fillId="2" borderId="19" xfId="0" applyFont="1" applyFill="1" applyBorder="1" applyAlignment="1">
      <alignment horizontal="left" vertical="top"/>
    </xf>
    <xf numFmtId="0" fontId="3" fillId="2" borderId="7" xfId="0" applyFont="1" applyFill="1" applyBorder="1" applyAlignment="1">
      <alignment horizontal="left" vertical="top"/>
    </xf>
    <xf numFmtId="0" fontId="3" fillId="2" borderId="5" xfId="0" applyFont="1" applyFill="1" applyBorder="1" applyAlignment="1">
      <alignment horizontal="left" vertical="top"/>
    </xf>
    <xf numFmtId="2" fontId="13" fillId="2" borderId="0" xfId="0" applyNumberFormat="1" applyFont="1" applyFill="1" applyAlignment="1">
      <alignment horizontal="left" wrapText="1"/>
    </xf>
    <xf numFmtId="0" fontId="3" fillId="2" borderId="38" xfId="0" applyFont="1" applyFill="1" applyBorder="1" applyAlignment="1">
      <alignment horizontal="left"/>
    </xf>
    <xf numFmtId="0" fontId="3" fillId="2" borderId="6" xfId="0" applyFont="1" applyFill="1" applyBorder="1" applyAlignment="1">
      <alignment horizontal="left"/>
    </xf>
    <xf numFmtId="0" fontId="3" fillId="2" borderId="39" xfId="0" applyFont="1" applyFill="1" applyBorder="1" applyAlignment="1">
      <alignment horizontal="left"/>
    </xf>
    <xf numFmtId="0" fontId="0" fillId="2" borderId="56" xfId="0" applyFont="1" applyFill="1" applyBorder="1" applyAlignment="1">
      <alignment horizontal="left" vertical="top"/>
    </xf>
    <xf numFmtId="0" fontId="11" fillId="2" borderId="57" xfId="0" applyFont="1" applyFill="1" applyBorder="1" applyAlignment="1">
      <alignment horizontal="left" vertical="top"/>
    </xf>
    <xf numFmtId="0" fontId="3" fillId="2" borderId="38" xfId="0" applyFont="1" applyFill="1" applyBorder="1" applyAlignment="1">
      <alignment horizontal="left" vertical="top" wrapText="1"/>
    </xf>
    <xf numFmtId="0" fontId="3" fillId="2" borderId="51" xfId="0" applyFont="1" applyFill="1" applyBorder="1" applyAlignment="1">
      <alignment horizontal="left" vertical="top" wrapText="1"/>
    </xf>
    <xf numFmtId="0" fontId="13" fillId="2" borderId="0" xfId="0" applyFont="1" applyFill="1" applyAlignment="1">
      <alignment vertical="top" wrapText="1"/>
    </xf>
    <xf numFmtId="49" fontId="7" fillId="0" borderId="34" xfId="0" applyNumberFormat="1" applyFont="1" applyFill="1" applyBorder="1" applyAlignment="1">
      <alignment horizontal="center" vertical="top" wrapText="1"/>
    </xf>
    <xf numFmtId="49" fontId="7" fillId="0" borderId="18" xfId="0" applyNumberFormat="1" applyFont="1" applyFill="1" applyBorder="1" applyAlignment="1">
      <alignment horizontal="center" vertical="top" wrapText="1"/>
    </xf>
    <xf numFmtId="0" fontId="3" fillId="0" borderId="58" xfId="0" applyFont="1" applyBorder="1" applyAlignment="1">
      <alignment horizontal="left" vertical="top" wrapText="1"/>
    </xf>
    <xf numFmtId="0" fontId="3" fillId="0" borderId="22"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horizontal="left" vertical="top" wrapText="1"/>
    </xf>
    <xf numFmtId="0" fontId="7" fillId="0" borderId="33" xfId="0" applyFont="1" applyBorder="1" applyAlignment="1">
      <alignment horizontal="center" vertical="top" wrapText="1"/>
    </xf>
    <xf numFmtId="0" fontId="7" fillId="0" borderId="13" xfId="0" applyFont="1" applyBorder="1" applyAlignment="1">
      <alignment horizontal="center" vertical="top" wrapText="1"/>
    </xf>
    <xf numFmtId="0" fontId="7" fillId="0" borderId="34" xfId="0" applyFont="1" applyFill="1" applyBorder="1" applyAlignment="1">
      <alignment horizontal="center" vertical="top" wrapText="1"/>
    </xf>
    <xf numFmtId="0" fontId="7" fillId="0" borderId="23" xfId="0" applyFont="1" applyFill="1" applyBorder="1" applyAlignment="1">
      <alignment horizontal="center" vertical="top" wrapText="1"/>
    </xf>
    <xf numFmtId="0" fontId="13" fillId="2" borderId="0" xfId="0" applyFont="1" applyFill="1" applyAlignment="1">
      <alignment horizontal="left" vertical="top" wrapText="1"/>
    </xf>
    <xf numFmtId="0" fontId="7" fillId="0" borderId="59" xfId="0" applyFont="1" applyBorder="1" applyAlignment="1">
      <alignment horizontal="center" wrapText="1"/>
    </xf>
    <xf numFmtId="0" fontId="6" fillId="0" borderId="60" xfId="0" applyFont="1" applyBorder="1" applyAlignment="1">
      <alignment horizontal="center"/>
    </xf>
    <xf numFmtId="0" fontId="6" fillId="0" borderId="61" xfId="0" applyFont="1" applyBorder="1" applyAlignment="1">
      <alignment horizontal="center"/>
    </xf>
    <xf numFmtId="0" fontId="7" fillId="0" borderId="62" xfId="0" applyFont="1" applyBorder="1" applyAlignment="1">
      <alignment horizontal="center" wrapText="1"/>
    </xf>
    <xf numFmtId="0" fontId="7" fillId="0" borderId="60" xfId="0" applyFont="1" applyBorder="1" applyAlignment="1">
      <alignment horizontal="center"/>
    </xf>
    <xf numFmtId="0" fontId="6" fillId="2" borderId="0" xfId="0" applyFont="1" applyFill="1" applyAlignment="1">
      <alignment horizontal="left" vertical="top" wrapText="1"/>
    </xf>
    <xf numFmtId="0" fontId="22" fillId="2" borderId="0" xfId="0" applyFont="1" applyFill="1" applyAlignment="1">
      <alignment horizontal="left" vertical="top" wrapText="1"/>
    </xf>
    <xf numFmtId="0" fontId="20" fillId="2" borderId="0" xfId="0" applyFont="1" applyFill="1" applyAlignment="1">
      <alignment horizontal="left" vertical="top" wrapText="1"/>
    </xf>
    <xf numFmtId="49" fontId="6" fillId="2" borderId="0" xfId="0" applyNumberFormat="1" applyFont="1" applyFill="1" applyAlignment="1">
      <alignment horizontal="left" vertical="top" wrapText="1"/>
    </xf>
    <xf numFmtId="0" fontId="13" fillId="2" borderId="0" xfId="0" applyFont="1" applyFill="1" applyAlignment="1">
      <alignment horizontal="left" vertical="top"/>
    </xf>
    <xf numFmtId="0" fontId="7" fillId="0" borderId="2" xfId="0" applyFont="1" applyFill="1" applyBorder="1" applyAlignment="1">
      <alignment horizontal="center" vertical="top" wrapText="1"/>
    </xf>
    <xf numFmtId="0" fontId="7" fillId="0" borderId="19"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200025</xdr:rowOff>
    </xdr:from>
    <xdr:to>
      <xdr:col>5</xdr:col>
      <xdr:colOff>723900</xdr:colOff>
      <xdr:row>27</xdr:row>
      <xdr:rowOff>19050</xdr:rowOff>
    </xdr:to>
    <xdr:sp>
      <xdr:nvSpPr>
        <xdr:cNvPr id="1" name="TextBox 1"/>
        <xdr:cNvSpPr txBox="1">
          <a:spLocks noChangeArrowheads="1"/>
        </xdr:cNvSpPr>
      </xdr:nvSpPr>
      <xdr:spPr>
        <a:xfrm>
          <a:off x="6496050" y="4248150"/>
          <a:ext cx="3000375" cy="1600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Filen inneholder oppdaterte verdier av ressurs-regnskapet per 31.12.2005. Ved videre bruk av dataene, bes Oljedirektoratet oppgitt som kilde.
</a:t>
          </a:r>
          <a:r>
            <a:rPr lang="en-US" cap="none" sz="1000" b="0" i="1" u="none" baseline="0">
              <a:latin typeface="Arial"/>
              <a:ea typeface="Arial"/>
              <a:cs typeface="Arial"/>
            </a:rPr>
            <a:t>This file contains updated values from the petroleum resource account as of December 31, 2005. Please acknowledge the source when using the data.
</a:t>
          </a:r>
          <a:r>
            <a:rPr lang="en-US" cap="none" sz="1000" b="0" i="0" u="none" baseline="0">
              <a:latin typeface="Arial"/>
              <a:ea typeface="Arial"/>
              <a:cs typeface="Arial"/>
            </a:rPr>
            <a:t>
</a:t>
          </a:r>
        </a:p>
      </xdr:txBody>
    </xdr:sp>
    <xdr:clientData/>
  </xdr:twoCellAnchor>
  <xdr:twoCellAnchor editAs="oneCell">
    <xdr:from>
      <xdr:col>4</xdr:col>
      <xdr:colOff>447675</xdr:colOff>
      <xdr:row>0</xdr:row>
      <xdr:rowOff>57150</xdr:rowOff>
    </xdr:from>
    <xdr:to>
      <xdr:col>6</xdr:col>
      <xdr:colOff>66675</xdr:colOff>
      <xdr:row>4</xdr:row>
      <xdr:rowOff>104775</xdr:rowOff>
    </xdr:to>
    <xdr:pic>
      <xdr:nvPicPr>
        <xdr:cNvPr id="2" name="Picture 2"/>
        <xdr:cNvPicPr preferRelativeResize="1">
          <a:picLocks noChangeAspect="1"/>
        </xdr:cNvPicPr>
      </xdr:nvPicPr>
      <xdr:blipFill>
        <a:blip r:embed="rId1"/>
        <a:stretch>
          <a:fillRect/>
        </a:stretch>
      </xdr:blipFill>
      <xdr:spPr>
        <a:xfrm>
          <a:off x="8458200" y="57150"/>
          <a:ext cx="1143000" cy="695325"/>
        </a:xfrm>
        <a:prstGeom prst="rect">
          <a:avLst/>
        </a:prstGeom>
        <a:noFill/>
        <a:ln w="1" cmpd="sng">
          <a:noFill/>
        </a:ln>
      </xdr:spPr>
    </xdr:pic>
    <xdr:clientData/>
  </xdr:twoCellAnchor>
  <xdr:twoCellAnchor>
    <xdr:from>
      <xdr:col>0</xdr:col>
      <xdr:colOff>161925</xdr:colOff>
      <xdr:row>1</xdr:row>
      <xdr:rowOff>104775</xdr:rowOff>
    </xdr:from>
    <xdr:to>
      <xdr:col>4</xdr:col>
      <xdr:colOff>133350</xdr:colOff>
      <xdr:row>6</xdr:row>
      <xdr:rowOff>76200</xdr:rowOff>
    </xdr:to>
    <xdr:sp>
      <xdr:nvSpPr>
        <xdr:cNvPr id="3" name="TextBox 3"/>
        <xdr:cNvSpPr txBox="1">
          <a:spLocks noChangeArrowheads="1"/>
        </xdr:cNvSpPr>
      </xdr:nvSpPr>
      <xdr:spPr>
        <a:xfrm>
          <a:off x="161925" y="266700"/>
          <a:ext cx="7981950" cy="78105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Petroleumsressurser på norsk kontinentalsokkel
</a:t>
          </a:r>
          <a:r>
            <a:rPr lang="en-US" cap="none" sz="1400" b="0" i="1" u="none" baseline="0">
              <a:latin typeface="Arial"/>
              <a:ea typeface="Arial"/>
              <a:cs typeface="Arial"/>
            </a:rPr>
            <a:t>The petroleum resources on the Norwegian Continental Shelf</a:t>
          </a:r>
          <a:r>
            <a:rPr lang="en-US" cap="none" sz="1000" b="0" i="0" u="none" baseline="0">
              <a:latin typeface="Arial"/>
              <a:ea typeface="Arial"/>
              <a:cs typeface="Arial"/>
            </a:rPr>
            <a:t>
Per 31.12.2005</a:t>
          </a:r>
        </a:p>
      </xdr:txBody>
    </xdr:sp>
    <xdr:clientData/>
  </xdr:twoCellAnchor>
  <xdr:twoCellAnchor editAs="oneCell">
    <xdr:from>
      <xdr:col>0</xdr:col>
      <xdr:colOff>85725</xdr:colOff>
      <xdr:row>8</xdr:row>
      <xdr:rowOff>57150</xdr:rowOff>
    </xdr:from>
    <xdr:to>
      <xdr:col>0</xdr:col>
      <xdr:colOff>209550</xdr:colOff>
      <xdr:row>8</xdr:row>
      <xdr:rowOff>152400</xdr:rowOff>
    </xdr:to>
    <xdr:pic>
      <xdr:nvPicPr>
        <xdr:cNvPr id="4" name="Picture 4"/>
        <xdr:cNvPicPr preferRelativeResize="1">
          <a:picLocks noChangeAspect="1"/>
        </xdr:cNvPicPr>
      </xdr:nvPicPr>
      <xdr:blipFill>
        <a:blip r:embed="rId2"/>
        <a:stretch>
          <a:fillRect/>
        </a:stretch>
      </xdr:blipFill>
      <xdr:spPr>
        <a:xfrm>
          <a:off x="85725" y="1352550"/>
          <a:ext cx="123825" cy="95250"/>
        </a:xfrm>
        <a:prstGeom prst="rect">
          <a:avLst/>
        </a:prstGeom>
        <a:noFill/>
        <a:ln w="1" cmpd="sng">
          <a:noFill/>
        </a:ln>
      </xdr:spPr>
    </xdr:pic>
    <xdr:clientData/>
  </xdr:twoCellAnchor>
  <xdr:twoCellAnchor editAs="oneCell">
    <xdr:from>
      <xdr:col>0</xdr:col>
      <xdr:colOff>85725</xdr:colOff>
      <xdr:row>10</xdr:row>
      <xdr:rowOff>57150</xdr:rowOff>
    </xdr:from>
    <xdr:to>
      <xdr:col>0</xdr:col>
      <xdr:colOff>209550</xdr:colOff>
      <xdr:row>10</xdr:row>
      <xdr:rowOff>152400</xdr:rowOff>
    </xdr:to>
    <xdr:pic>
      <xdr:nvPicPr>
        <xdr:cNvPr id="5" name="Picture 5"/>
        <xdr:cNvPicPr preferRelativeResize="1">
          <a:picLocks noChangeAspect="1"/>
        </xdr:cNvPicPr>
      </xdr:nvPicPr>
      <xdr:blipFill>
        <a:blip r:embed="rId2"/>
        <a:stretch>
          <a:fillRect/>
        </a:stretch>
      </xdr:blipFill>
      <xdr:spPr>
        <a:xfrm>
          <a:off x="85725" y="1676400"/>
          <a:ext cx="123825" cy="95250"/>
        </a:xfrm>
        <a:prstGeom prst="rect">
          <a:avLst/>
        </a:prstGeom>
        <a:noFill/>
        <a:ln w="1" cmpd="sng">
          <a:noFill/>
        </a:ln>
      </xdr:spPr>
    </xdr:pic>
    <xdr:clientData/>
  </xdr:twoCellAnchor>
  <xdr:twoCellAnchor editAs="oneCell">
    <xdr:from>
      <xdr:col>0</xdr:col>
      <xdr:colOff>85725</xdr:colOff>
      <xdr:row>12</xdr:row>
      <xdr:rowOff>57150</xdr:rowOff>
    </xdr:from>
    <xdr:to>
      <xdr:col>0</xdr:col>
      <xdr:colOff>209550</xdr:colOff>
      <xdr:row>12</xdr:row>
      <xdr:rowOff>152400</xdr:rowOff>
    </xdr:to>
    <xdr:pic>
      <xdr:nvPicPr>
        <xdr:cNvPr id="6" name="Picture 6"/>
        <xdr:cNvPicPr preferRelativeResize="1">
          <a:picLocks noChangeAspect="1"/>
        </xdr:cNvPicPr>
      </xdr:nvPicPr>
      <xdr:blipFill>
        <a:blip r:embed="rId2"/>
        <a:stretch>
          <a:fillRect/>
        </a:stretch>
      </xdr:blipFill>
      <xdr:spPr>
        <a:xfrm>
          <a:off x="85725" y="2000250"/>
          <a:ext cx="123825" cy="95250"/>
        </a:xfrm>
        <a:prstGeom prst="rect">
          <a:avLst/>
        </a:prstGeom>
        <a:noFill/>
        <a:ln w="1" cmpd="sng">
          <a:noFill/>
        </a:ln>
      </xdr:spPr>
    </xdr:pic>
    <xdr:clientData/>
  </xdr:twoCellAnchor>
  <xdr:twoCellAnchor editAs="oneCell">
    <xdr:from>
      <xdr:col>0</xdr:col>
      <xdr:colOff>85725</xdr:colOff>
      <xdr:row>14</xdr:row>
      <xdr:rowOff>57150</xdr:rowOff>
    </xdr:from>
    <xdr:to>
      <xdr:col>0</xdr:col>
      <xdr:colOff>209550</xdr:colOff>
      <xdr:row>14</xdr:row>
      <xdr:rowOff>152400</xdr:rowOff>
    </xdr:to>
    <xdr:pic>
      <xdr:nvPicPr>
        <xdr:cNvPr id="7" name="Picture 7"/>
        <xdr:cNvPicPr preferRelativeResize="1">
          <a:picLocks noChangeAspect="1"/>
        </xdr:cNvPicPr>
      </xdr:nvPicPr>
      <xdr:blipFill>
        <a:blip r:embed="rId2"/>
        <a:stretch>
          <a:fillRect/>
        </a:stretch>
      </xdr:blipFill>
      <xdr:spPr>
        <a:xfrm>
          <a:off x="85725" y="2324100"/>
          <a:ext cx="123825" cy="95250"/>
        </a:xfrm>
        <a:prstGeom prst="rect">
          <a:avLst/>
        </a:prstGeom>
        <a:noFill/>
        <a:ln w="1" cmpd="sng">
          <a:noFill/>
        </a:ln>
      </xdr:spPr>
    </xdr:pic>
    <xdr:clientData/>
  </xdr:twoCellAnchor>
  <xdr:twoCellAnchor editAs="oneCell">
    <xdr:from>
      <xdr:col>0</xdr:col>
      <xdr:colOff>85725</xdr:colOff>
      <xdr:row>18</xdr:row>
      <xdr:rowOff>57150</xdr:rowOff>
    </xdr:from>
    <xdr:to>
      <xdr:col>0</xdr:col>
      <xdr:colOff>209550</xdr:colOff>
      <xdr:row>18</xdr:row>
      <xdr:rowOff>152400</xdr:rowOff>
    </xdr:to>
    <xdr:pic>
      <xdr:nvPicPr>
        <xdr:cNvPr id="8" name="Picture 8"/>
        <xdr:cNvPicPr preferRelativeResize="1">
          <a:picLocks noChangeAspect="1"/>
        </xdr:cNvPicPr>
      </xdr:nvPicPr>
      <xdr:blipFill>
        <a:blip r:embed="rId2"/>
        <a:stretch>
          <a:fillRect/>
        </a:stretch>
      </xdr:blipFill>
      <xdr:spPr>
        <a:xfrm>
          <a:off x="85725" y="3619500"/>
          <a:ext cx="123825" cy="95250"/>
        </a:xfrm>
        <a:prstGeom prst="rect">
          <a:avLst/>
        </a:prstGeom>
        <a:noFill/>
        <a:ln w="1" cmpd="sng">
          <a:noFill/>
        </a:ln>
      </xdr:spPr>
    </xdr:pic>
    <xdr:clientData/>
  </xdr:twoCellAnchor>
  <xdr:twoCellAnchor editAs="oneCell">
    <xdr:from>
      <xdr:col>0</xdr:col>
      <xdr:colOff>85725</xdr:colOff>
      <xdr:row>20</xdr:row>
      <xdr:rowOff>57150</xdr:rowOff>
    </xdr:from>
    <xdr:to>
      <xdr:col>0</xdr:col>
      <xdr:colOff>209550</xdr:colOff>
      <xdr:row>20</xdr:row>
      <xdr:rowOff>152400</xdr:rowOff>
    </xdr:to>
    <xdr:pic>
      <xdr:nvPicPr>
        <xdr:cNvPr id="9" name="Picture 9"/>
        <xdr:cNvPicPr preferRelativeResize="1">
          <a:picLocks noChangeAspect="1"/>
        </xdr:cNvPicPr>
      </xdr:nvPicPr>
      <xdr:blipFill>
        <a:blip r:embed="rId2"/>
        <a:stretch>
          <a:fillRect/>
        </a:stretch>
      </xdr:blipFill>
      <xdr:spPr>
        <a:xfrm>
          <a:off x="85725" y="4105275"/>
          <a:ext cx="123825" cy="95250"/>
        </a:xfrm>
        <a:prstGeom prst="rect">
          <a:avLst/>
        </a:prstGeom>
        <a:noFill/>
        <a:ln w="1" cmpd="sng">
          <a:noFill/>
        </a:ln>
      </xdr:spPr>
    </xdr:pic>
    <xdr:clientData/>
  </xdr:twoCellAnchor>
  <xdr:twoCellAnchor editAs="oneCell">
    <xdr:from>
      <xdr:col>0</xdr:col>
      <xdr:colOff>85725</xdr:colOff>
      <xdr:row>22</xdr:row>
      <xdr:rowOff>57150</xdr:rowOff>
    </xdr:from>
    <xdr:to>
      <xdr:col>0</xdr:col>
      <xdr:colOff>209550</xdr:colOff>
      <xdr:row>22</xdr:row>
      <xdr:rowOff>152400</xdr:rowOff>
    </xdr:to>
    <xdr:pic>
      <xdr:nvPicPr>
        <xdr:cNvPr id="10" name="Picture 10"/>
        <xdr:cNvPicPr preferRelativeResize="1">
          <a:picLocks noChangeAspect="1"/>
        </xdr:cNvPicPr>
      </xdr:nvPicPr>
      <xdr:blipFill>
        <a:blip r:embed="rId2"/>
        <a:stretch>
          <a:fillRect/>
        </a:stretch>
      </xdr:blipFill>
      <xdr:spPr>
        <a:xfrm>
          <a:off x="85725" y="4591050"/>
          <a:ext cx="123825" cy="95250"/>
        </a:xfrm>
        <a:prstGeom prst="rect">
          <a:avLst/>
        </a:prstGeom>
        <a:noFill/>
        <a:ln w="1" cmpd="sng">
          <a:noFill/>
        </a:ln>
      </xdr:spPr>
    </xdr:pic>
    <xdr:clientData/>
  </xdr:twoCellAnchor>
  <xdr:twoCellAnchor editAs="oneCell">
    <xdr:from>
      <xdr:col>0</xdr:col>
      <xdr:colOff>85725</xdr:colOff>
      <xdr:row>24</xdr:row>
      <xdr:rowOff>57150</xdr:rowOff>
    </xdr:from>
    <xdr:to>
      <xdr:col>0</xdr:col>
      <xdr:colOff>209550</xdr:colOff>
      <xdr:row>24</xdr:row>
      <xdr:rowOff>152400</xdr:rowOff>
    </xdr:to>
    <xdr:pic>
      <xdr:nvPicPr>
        <xdr:cNvPr id="11" name="Picture 11"/>
        <xdr:cNvPicPr preferRelativeResize="1">
          <a:picLocks noChangeAspect="1"/>
        </xdr:cNvPicPr>
      </xdr:nvPicPr>
      <xdr:blipFill>
        <a:blip r:embed="rId2"/>
        <a:stretch>
          <a:fillRect/>
        </a:stretch>
      </xdr:blipFill>
      <xdr:spPr>
        <a:xfrm>
          <a:off x="85725" y="5076825"/>
          <a:ext cx="123825" cy="95250"/>
        </a:xfrm>
        <a:prstGeom prst="rect">
          <a:avLst/>
        </a:prstGeom>
        <a:noFill/>
        <a:ln w="1" cmpd="sng">
          <a:noFill/>
        </a:ln>
      </xdr:spPr>
    </xdr:pic>
    <xdr:clientData/>
  </xdr:twoCellAnchor>
  <xdr:twoCellAnchor editAs="oneCell">
    <xdr:from>
      <xdr:col>0</xdr:col>
      <xdr:colOff>85725</xdr:colOff>
      <xdr:row>26</xdr:row>
      <xdr:rowOff>57150</xdr:rowOff>
    </xdr:from>
    <xdr:to>
      <xdr:col>0</xdr:col>
      <xdr:colOff>209550</xdr:colOff>
      <xdr:row>26</xdr:row>
      <xdr:rowOff>152400</xdr:rowOff>
    </xdr:to>
    <xdr:pic>
      <xdr:nvPicPr>
        <xdr:cNvPr id="12" name="Picture 14"/>
        <xdr:cNvPicPr preferRelativeResize="1">
          <a:picLocks noChangeAspect="1"/>
        </xdr:cNvPicPr>
      </xdr:nvPicPr>
      <xdr:blipFill>
        <a:blip r:embed="rId3"/>
        <a:stretch>
          <a:fillRect/>
        </a:stretch>
      </xdr:blipFill>
      <xdr:spPr>
        <a:xfrm>
          <a:off x="85725" y="5562600"/>
          <a:ext cx="123825" cy="95250"/>
        </a:xfrm>
        <a:prstGeom prst="rect">
          <a:avLst/>
        </a:prstGeom>
        <a:noFill/>
        <a:ln w="1" cmpd="sng">
          <a:noFill/>
        </a:ln>
      </xdr:spPr>
    </xdr:pic>
    <xdr:clientData/>
  </xdr:twoCellAnchor>
  <xdr:twoCellAnchor editAs="oneCell">
    <xdr:from>
      <xdr:col>0</xdr:col>
      <xdr:colOff>76200</xdr:colOff>
      <xdr:row>16</xdr:row>
      <xdr:rowOff>57150</xdr:rowOff>
    </xdr:from>
    <xdr:to>
      <xdr:col>0</xdr:col>
      <xdr:colOff>200025</xdr:colOff>
      <xdr:row>16</xdr:row>
      <xdr:rowOff>190500</xdr:rowOff>
    </xdr:to>
    <xdr:pic>
      <xdr:nvPicPr>
        <xdr:cNvPr id="13" name="Picture 15"/>
        <xdr:cNvPicPr preferRelativeResize="1">
          <a:picLocks noChangeAspect="1"/>
        </xdr:cNvPicPr>
      </xdr:nvPicPr>
      <xdr:blipFill>
        <a:blip r:embed="rId3"/>
        <a:stretch>
          <a:fillRect/>
        </a:stretch>
      </xdr:blipFill>
      <xdr:spPr>
        <a:xfrm>
          <a:off x="76200" y="2809875"/>
          <a:ext cx="123825" cy="1333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1171575</xdr:colOff>
      <xdr:row>0</xdr:row>
      <xdr:rowOff>47625</xdr:rowOff>
    </xdr:from>
    <xdr:to>
      <xdr:col>4</xdr:col>
      <xdr:colOff>19050</xdr:colOff>
      <xdr:row>0</xdr:row>
      <xdr:rowOff>742950</xdr:rowOff>
    </xdr:to>
    <xdr:pic>
      <xdr:nvPicPr>
        <xdr:cNvPr id="1" name="Picture 2"/>
        <xdr:cNvPicPr preferRelativeResize="1">
          <a:picLocks noChangeAspect="1"/>
        </xdr:cNvPicPr>
      </xdr:nvPicPr>
      <xdr:blipFill>
        <a:blip r:embed="rId1"/>
        <a:stretch>
          <a:fillRect/>
        </a:stretch>
      </xdr:blipFill>
      <xdr:spPr>
        <a:xfrm>
          <a:off x="3267075" y="47625"/>
          <a:ext cx="1143000" cy="69532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666750</xdr:colOff>
      <xdr:row>0</xdr:row>
      <xdr:rowOff>28575</xdr:rowOff>
    </xdr:from>
    <xdr:to>
      <xdr:col>8</xdr:col>
      <xdr:colOff>285750</xdr:colOff>
      <xdr:row>0</xdr:row>
      <xdr:rowOff>723900</xdr:rowOff>
    </xdr:to>
    <xdr:pic>
      <xdr:nvPicPr>
        <xdr:cNvPr id="1" name="Picture 1"/>
        <xdr:cNvPicPr preferRelativeResize="1">
          <a:picLocks noChangeAspect="1"/>
        </xdr:cNvPicPr>
      </xdr:nvPicPr>
      <xdr:blipFill>
        <a:blip r:embed="rId1"/>
        <a:stretch>
          <a:fillRect/>
        </a:stretch>
      </xdr:blipFill>
      <xdr:spPr>
        <a:xfrm>
          <a:off x="6562725" y="28575"/>
          <a:ext cx="1143000" cy="695325"/>
        </a:xfrm>
        <a:prstGeom prst="rect">
          <a:avLst/>
        </a:prstGeom>
        <a:noFill/>
        <a:ln w="1" cmpd="sng">
          <a:noFill/>
        </a:ln>
      </xdr:spPr>
    </xdr:pic>
    <xdr:clientData/>
  </xdr:twoCellAnchor>
  <xdr:twoCellAnchor>
    <xdr:from>
      <xdr:col>1</xdr:col>
      <xdr:colOff>0</xdr:colOff>
      <xdr:row>75</xdr:row>
      <xdr:rowOff>104775</xdr:rowOff>
    </xdr:from>
    <xdr:to>
      <xdr:col>6</xdr:col>
      <xdr:colOff>9525</xdr:colOff>
      <xdr:row>87</xdr:row>
      <xdr:rowOff>19050</xdr:rowOff>
    </xdr:to>
    <xdr:sp>
      <xdr:nvSpPr>
        <xdr:cNvPr id="2" name="TextBox 2"/>
        <xdr:cNvSpPr txBox="1">
          <a:spLocks noChangeArrowheads="1"/>
        </xdr:cNvSpPr>
      </xdr:nvSpPr>
      <xdr:spPr>
        <a:xfrm>
          <a:off x="352425" y="13563600"/>
          <a:ext cx="5553075" cy="1857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Estimatene gir en oversikt over hvor mye olje og gass som fantes i reservoarene før produksjonen tok til og innbefatter i tillegg til produserte og planlagte produserte mengder, også de mengdene av petroleum som med dagens planer, ikke vil bli produsert. Det finnes alternative måter å beregne tilstedeværende ressurser på. Estimatene som oppgis er derfor ikke nødvendigvis sammenlignbare mellom de ulike feltene.
</a:t>
          </a:r>
          <a:r>
            <a:rPr lang="en-US" cap="none" sz="1000" b="0" i="1" u="none" baseline="0">
              <a:latin typeface="Arial"/>
              <a:ea typeface="Arial"/>
              <a:cs typeface="Arial"/>
            </a:rPr>
            <a:t>The estimates give an overview of how much oil and gas were in the reservoars before production startet. They include produced volumes, volumes planned to be produced and also volumes that will not be produced according to current plans. There are alternative methods for calculationg in-place resources. The given estimates are therefore not neccessarily comparible between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19050</xdr:rowOff>
    </xdr:from>
    <xdr:to>
      <xdr:col>10</xdr:col>
      <xdr:colOff>1343025</xdr:colOff>
      <xdr:row>0</xdr:row>
      <xdr:rowOff>714375</xdr:rowOff>
    </xdr:to>
    <xdr:pic>
      <xdr:nvPicPr>
        <xdr:cNvPr id="1" name="Picture 2"/>
        <xdr:cNvPicPr preferRelativeResize="1">
          <a:picLocks noChangeAspect="1"/>
        </xdr:cNvPicPr>
      </xdr:nvPicPr>
      <xdr:blipFill>
        <a:blip r:embed="rId1"/>
        <a:stretch>
          <a:fillRect/>
        </a:stretch>
      </xdr:blipFill>
      <xdr:spPr>
        <a:xfrm>
          <a:off x="8439150" y="19050"/>
          <a:ext cx="1152525" cy="695325"/>
        </a:xfrm>
        <a:prstGeom prst="rect">
          <a:avLst/>
        </a:prstGeom>
        <a:noFill/>
        <a:ln w="9525" cmpd="sng">
          <a:noFill/>
        </a:ln>
      </xdr:spPr>
    </xdr:pic>
    <xdr:clientData/>
  </xdr:twoCellAnchor>
  <xdr:twoCellAnchor editAs="oneCell">
    <xdr:from>
      <xdr:col>10</xdr:col>
      <xdr:colOff>190500</xdr:colOff>
      <xdr:row>0</xdr:row>
      <xdr:rowOff>19050</xdr:rowOff>
    </xdr:from>
    <xdr:to>
      <xdr:col>10</xdr:col>
      <xdr:colOff>1343025</xdr:colOff>
      <xdr:row>0</xdr:row>
      <xdr:rowOff>714375</xdr:rowOff>
    </xdr:to>
    <xdr:pic>
      <xdr:nvPicPr>
        <xdr:cNvPr id="2" name="Picture 3"/>
        <xdr:cNvPicPr preferRelativeResize="1">
          <a:picLocks noChangeAspect="1"/>
        </xdr:cNvPicPr>
      </xdr:nvPicPr>
      <xdr:blipFill>
        <a:blip r:embed="rId1"/>
        <a:stretch>
          <a:fillRect/>
        </a:stretch>
      </xdr:blipFill>
      <xdr:spPr>
        <a:xfrm>
          <a:off x="8439150" y="19050"/>
          <a:ext cx="11525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666750</xdr:colOff>
      <xdr:row>0</xdr:row>
      <xdr:rowOff>28575</xdr:rowOff>
    </xdr:from>
    <xdr:to>
      <xdr:col>8</xdr:col>
      <xdr:colOff>285750</xdr:colOff>
      <xdr:row>0</xdr:row>
      <xdr:rowOff>723900</xdr:rowOff>
    </xdr:to>
    <xdr:pic>
      <xdr:nvPicPr>
        <xdr:cNvPr id="1" name="Picture 1"/>
        <xdr:cNvPicPr preferRelativeResize="1">
          <a:picLocks noChangeAspect="1"/>
        </xdr:cNvPicPr>
      </xdr:nvPicPr>
      <xdr:blipFill>
        <a:blip r:embed="rId1"/>
        <a:stretch>
          <a:fillRect/>
        </a:stretch>
      </xdr:blipFill>
      <xdr:spPr>
        <a:xfrm>
          <a:off x="5838825" y="28575"/>
          <a:ext cx="11430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0</xdr:row>
      <xdr:rowOff>28575</xdr:rowOff>
    </xdr:from>
    <xdr:to>
      <xdr:col>5</xdr:col>
      <xdr:colOff>1304925</xdr:colOff>
      <xdr:row>1</xdr:row>
      <xdr:rowOff>523875</xdr:rowOff>
    </xdr:to>
    <xdr:pic>
      <xdr:nvPicPr>
        <xdr:cNvPr id="1" name="Picture 2"/>
        <xdr:cNvPicPr preferRelativeResize="1">
          <a:picLocks noChangeAspect="1"/>
        </xdr:cNvPicPr>
      </xdr:nvPicPr>
      <xdr:blipFill>
        <a:blip r:embed="rId1"/>
        <a:stretch>
          <a:fillRect/>
        </a:stretch>
      </xdr:blipFill>
      <xdr:spPr>
        <a:xfrm>
          <a:off x="6667500" y="28575"/>
          <a:ext cx="1143000" cy="695325"/>
        </a:xfrm>
        <a:prstGeom prst="rect">
          <a:avLst/>
        </a:prstGeom>
        <a:noFill/>
        <a:ln w="1" cmpd="sng">
          <a:noFill/>
        </a:ln>
      </xdr:spPr>
    </xdr:pic>
    <xdr:clientData/>
  </xdr:twoCellAnchor>
  <xdr:twoCellAnchor>
    <xdr:from>
      <xdr:col>0</xdr:col>
      <xdr:colOff>257175</xdr:colOff>
      <xdr:row>0</xdr:row>
      <xdr:rowOff>95250</xdr:rowOff>
    </xdr:from>
    <xdr:to>
      <xdr:col>5</xdr:col>
      <xdr:colOff>19050</xdr:colOff>
      <xdr:row>1</xdr:row>
      <xdr:rowOff>600075</xdr:rowOff>
    </xdr:to>
    <xdr:sp>
      <xdr:nvSpPr>
        <xdr:cNvPr id="2" name="TextBox 3"/>
        <xdr:cNvSpPr txBox="1">
          <a:spLocks noChangeArrowheads="1"/>
        </xdr:cNvSpPr>
      </xdr:nvSpPr>
      <xdr:spPr>
        <a:xfrm>
          <a:off x="257175" y="95250"/>
          <a:ext cx="6267450" cy="7048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Felt i produksjon og felt med godkjent plan for utbygging og drift
</a:t>
          </a:r>
          <a:r>
            <a:rPr lang="en-US" cap="none" sz="1200" b="0" i="1" u="none" baseline="0">
              <a:latin typeface="Arial"/>
              <a:ea typeface="Arial"/>
              <a:cs typeface="Arial"/>
            </a:rPr>
            <a:t>Fields on production and fields with approved development plans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38100</xdr:rowOff>
    </xdr:from>
    <xdr:to>
      <xdr:col>11</xdr:col>
      <xdr:colOff>571500</xdr:colOff>
      <xdr:row>0</xdr:row>
      <xdr:rowOff>733425</xdr:rowOff>
    </xdr:to>
    <xdr:pic>
      <xdr:nvPicPr>
        <xdr:cNvPr id="1" name="Picture 1"/>
        <xdr:cNvPicPr preferRelativeResize="1">
          <a:picLocks noChangeAspect="1"/>
        </xdr:cNvPicPr>
      </xdr:nvPicPr>
      <xdr:blipFill>
        <a:blip r:embed="rId1"/>
        <a:stretch>
          <a:fillRect/>
        </a:stretch>
      </xdr:blipFill>
      <xdr:spPr>
        <a:xfrm>
          <a:off x="8686800" y="38100"/>
          <a:ext cx="1143000" cy="695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781050</xdr:colOff>
      <xdr:row>0</xdr:row>
      <xdr:rowOff>66675</xdr:rowOff>
    </xdr:from>
    <xdr:to>
      <xdr:col>8</xdr:col>
      <xdr:colOff>28575</xdr:colOff>
      <xdr:row>0</xdr:row>
      <xdr:rowOff>752475</xdr:rowOff>
    </xdr:to>
    <xdr:pic>
      <xdr:nvPicPr>
        <xdr:cNvPr id="1" name="Picture 1"/>
        <xdr:cNvPicPr preferRelativeResize="1">
          <a:picLocks noChangeAspect="1"/>
        </xdr:cNvPicPr>
      </xdr:nvPicPr>
      <xdr:blipFill>
        <a:blip r:embed="rId1"/>
        <a:stretch>
          <a:fillRect/>
        </a:stretch>
      </xdr:blipFill>
      <xdr:spPr>
        <a:xfrm>
          <a:off x="6134100" y="66675"/>
          <a:ext cx="1143000" cy="6858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47625</xdr:rowOff>
    </xdr:from>
    <xdr:to>
      <xdr:col>8</xdr:col>
      <xdr:colOff>180975</xdr:colOff>
      <xdr:row>0</xdr:row>
      <xdr:rowOff>742950</xdr:rowOff>
    </xdr:to>
    <xdr:pic>
      <xdr:nvPicPr>
        <xdr:cNvPr id="1" name="Picture 1"/>
        <xdr:cNvPicPr preferRelativeResize="1">
          <a:picLocks noChangeAspect="1"/>
        </xdr:cNvPicPr>
      </xdr:nvPicPr>
      <xdr:blipFill>
        <a:blip r:embed="rId1"/>
        <a:stretch>
          <a:fillRect/>
        </a:stretch>
      </xdr:blipFill>
      <xdr:spPr>
        <a:xfrm>
          <a:off x="5391150" y="47625"/>
          <a:ext cx="1143000" cy="69532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38100</xdr:rowOff>
    </xdr:from>
    <xdr:to>
      <xdr:col>7</xdr:col>
      <xdr:colOff>723900</xdr:colOff>
      <xdr:row>0</xdr:row>
      <xdr:rowOff>733425</xdr:rowOff>
    </xdr:to>
    <xdr:pic>
      <xdr:nvPicPr>
        <xdr:cNvPr id="1" name="Picture 1"/>
        <xdr:cNvPicPr preferRelativeResize="1">
          <a:picLocks noChangeAspect="1"/>
        </xdr:cNvPicPr>
      </xdr:nvPicPr>
      <xdr:blipFill>
        <a:blip r:embed="rId1"/>
        <a:stretch>
          <a:fillRect/>
        </a:stretch>
      </xdr:blipFill>
      <xdr:spPr>
        <a:xfrm>
          <a:off x="5153025" y="38100"/>
          <a:ext cx="1143000" cy="6953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704850</xdr:colOff>
      <xdr:row>0</xdr:row>
      <xdr:rowOff>47625</xdr:rowOff>
    </xdr:from>
    <xdr:to>
      <xdr:col>7</xdr:col>
      <xdr:colOff>695325</xdr:colOff>
      <xdr:row>1</xdr:row>
      <xdr:rowOff>85725</xdr:rowOff>
    </xdr:to>
    <xdr:pic>
      <xdr:nvPicPr>
        <xdr:cNvPr id="1" name="Picture 1"/>
        <xdr:cNvPicPr preferRelativeResize="1">
          <a:picLocks noChangeAspect="1"/>
        </xdr:cNvPicPr>
      </xdr:nvPicPr>
      <xdr:blipFill>
        <a:blip r:embed="rId1"/>
        <a:stretch>
          <a:fillRect/>
        </a:stretch>
      </xdr:blipFill>
      <xdr:spPr>
        <a:xfrm>
          <a:off x="5562600" y="47625"/>
          <a:ext cx="1143000" cy="695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d.n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2"/>
  <sheetViews>
    <sheetView tabSelected="1" workbookViewId="0" topLeftCell="A1">
      <selection activeCell="A1" sqref="A1"/>
    </sheetView>
  </sheetViews>
  <sheetFormatPr defaultColWidth="11.421875" defaultRowHeight="12.75"/>
  <cols>
    <col min="1" max="1" width="4.8515625" style="0" customWidth="1"/>
    <col min="2" max="2" width="92.421875" style="0" customWidth="1"/>
    <col min="10" max="10" width="5.00390625" style="0" customWidth="1"/>
  </cols>
  <sheetData>
    <row r="1" spans="1:16" ht="12.75">
      <c r="A1" s="8"/>
      <c r="B1" s="8"/>
      <c r="C1" s="8"/>
      <c r="D1" s="8"/>
      <c r="E1" s="8"/>
      <c r="F1" s="8"/>
      <c r="G1" s="8"/>
      <c r="H1" s="8"/>
      <c r="I1" s="8"/>
      <c r="J1" s="8"/>
      <c r="K1" s="9"/>
      <c r="L1" s="9"/>
      <c r="M1" s="9"/>
      <c r="N1" s="9"/>
      <c r="O1" s="9"/>
      <c r="P1" s="9"/>
    </row>
    <row r="2" spans="1:16" ht="12.75">
      <c r="A2" s="8"/>
      <c r="B2" s="8"/>
      <c r="C2" s="8"/>
      <c r="D2" s="8"/>
      <c r="E2" s="8"/>
      <c r="F2" s="8"/>
      <c r="G2" s="8"/>
      <c r="H2" s="8"/>
      <c r="I2" s="8"/>
      <c r="J2" s="8"/>
      <c r="K2" s="9"/>
      <c r="L2" s="9"/>
      <c r="M2" s="9"/>
      <c r="N2" s="9"/>
      <c r="O2" s="9"/>
      <c r="P2" s="9"/>
    </row>
    <row r="3" spans="1:16" ht="12.75">
      <c r="A3" s="8"/>
      <c r="B3" s="8"/>
      <c r="C3" s="8"/>
      <c r="D3" s="8"/>
      <c r="E3" s="8"/>
      <c r="F3" s="8"/>
      <c r="G3" s="8"/>
      <c r="H3" s="8"/>
      <c r="I3" s="8"/>
      <c r="J3" s="8"/>
      <c r="K3" s="9"/>
      <c r="L3" s="9"/>
      <c r="M3" s="9"/>
      <c r="N3" s="9"/>
      <c r="O3" s="9"/>
      <c r="P3" s="9"/>
    </row>
    <row r="4" spans="1:16" ht="12.75">
      <c r="A4" s="8"/>
      <c r="B4" s="8"/>
      <c r="C4" s="8"/>
      <c r="D4" s="8"/>
      <c r="E4" s="8"/>
      <c r="F4" s="8"/>
      <c r="G4" s="8"/>
      <c r="H4" s="8"/>
      <c r="I4" s="8"/>
      <c r="J4" s="8"/>
      <c r="K4" s="9"/>
      <c r="L4" s="9"/>
      <c r="M4" s="9"/>
      <c r="N4" s="9"/>
      <c r="O4" s="9"/>
      <c r="P4" s="9"/>
    </row>
    <row r="5" spans="1:16" ht="12.75">
      <c r="A5" s="8"/>
      <c r="B5" s="8"/>
      <c r="C5" s="8"/>
      <c r="D5" s="8"/>
      <c r="E5" s="8"/>
      <c r="F5" s="8"/>
      <c r="G5" s="8"/>
      <c r="H5" s="8"/>
      <c r="I5" s="8"/>
      <c r="J5" s="8"/>
      <c r="K5" s="9"/>
      <c r="L5" s="9"/>
      <c r="M5" s="9"/>
      <c r="N5" s="9"/>
      <c r="O5" s="9"/>
      <c r="P5" s="9"/>
    </row>
    <row r="6" spans="1:16" ht="12.75">
      <c r="A6" s="8"/>
      <c r="B6" s="8"/>
      <c r="C6" s="8"/>
      <c r="D6" s="8"/>
      <c r="E6" s="8"/>
      <c r="F6" s="8"/>
      <c r="G6" s="8"/>
      <c r="H6" s="8"/>
      <c r="I6" s="8"/>
      <c r="J6" s="8"/>
      <c r="K6" s="9"/>
      <c r="L6" s="9"/>
      <c r="M6" s="9"/>
      <c r="N6" s="9"/>
      <c r="O6" s="9"/>
      <c r="P6" s="9"/>
    </row>
    <row r="7" spans="1:16" ht="12.75">
      <c r="A7" s="8"/>
      <c r="B7" s="8"/>
      <c r="C7" s="8"/>
      <c r="D7" s="8"/>
      <c r="E7" s="8"/>
      <c r="F7" s="8"/>
      <c r="G7" s="8"/>
      <c r="H7" s="8"/>
      <c r="I7" s="8"/>
      <c r="J7" s="8"/>
      <c r="K7" s="9"/>
      <c r="L7" s="9"/>
      <c r="M7" s="9"/>
      <c r="N7" s="9"/>
      <c r="O7" s="9"/>
      <c r="P7" s="9"/>
    </row>
    <row r="8" spans="1:16" ht="12.75">
      <c r="A8" s="8"/>
      <c r="B8" s="8"/>
      <c r="C8" s="8"/>
      <c r="D8" s="8"/>
      <c r="E8" s="8"/>
      <c r="F8" s="8"/>
      <c r="G8" s="8"/>
      <c r="H8" s="8"/>
      <c r="I8" s="8"/>
      <c r="J8" s="8"/>
      <c r="K8" s="9"/>
      <c r="L8" s="9"/>
      <c r="M8" s="9"/>
      <c r="N8" s="9"/>
      <c r="O8" s="9"/>
      <c r="P8" s="9"/>
    </row>
    <row r="9" spans="1:16" s="150" customFormat="1" ht="12.75">
      <c r="A9" s="148"/>
      <c r="B9" s="34" t="s">
        <v>408</v>
      </c>
      <c r="C9" s="148"/>
      <c r="D9" s="148"/>
      <c r="E9" s="148"/>
      <c r="F9" s="148"/>
      <c r="G9" s="148"/>
      <c r="H9" s="148"/>
      <c r="I9" s="148"/>
      <c r="J9" s="148"/>
      <c r="K9" s="149"/>
      <c r="L9" s="149"/>
      <c r="M9" s="149"/>
      <c r="N9" s="149"/>
      <c r="O9" s="149"/>
      <c r="P9" s="149"/>
    </row>
    <row r="10" spans="1:16" s="150" customFormat="1" ht="12.75">
      <c r="A10" s="148"/>
      <c r="B10" s="34"/>
      <c r="C10" s="148"/>
      <c r="D10" s="148"/>
      <c r="E10" s="148"/>
      <c r="F10" s="148"/>
      <c r="G10" s="148"/>
      <c r="H10" s="148"/>
      <c r="I10" s="148"/>
      <c r="J10" s="148"/>
      <c r="K10" s="149"/>
      <c r="L10" s="149"/>
      <c r="M10" s="149"/>
      <c r="N10" s="149"/>
      <c r="O10" s="149"/>
      <c r="P10" s="149"/>
    </row>
    <row r="11" spans="1:16" s="150" customFormat="1" ht="12.75">
      <c r="A11" s="148"/>
      <c r="B11" s="34" t="s">
        <v>409</v>
      </c>
      <c r="C11" s="148"/>
      <c r="D11" s="148"/>
      <c r="E11" s="148"/>
      <c r="F11" s="148"/>
      <c r="G11" s="148"/>
      <c r="H11" s="148"/>
      <c r="I11" s="148"/>
      <c r="J11" s="148"/>
      <c r="K11" s="149"/>
      <c r="L11" s="149"/>
      <c r="M11" s="149"/>
      <c r="N11" s="149"/>
      <c r="O11" s="149"/>
      <c r="P11" s="149"/>
    </row>
    <row r="12" spans="1:16" s="150" customFormat="1" ht="12.75">
      <c r="A12" s="148"/>
      <c r="B12" s="34"/>
      <c r="C12" s="148"/>
      <c r="D12" s="148"/>
      <c r="E12" s="148"/>
      <c r="F12" s="148"/>
      <c r="G12" s="148"/>
      <c r="H12" s="148"/>
      <c r="I12" s="148"/>
      <c r="J12" s="148"/>
      <c r="K12" s="149"/>
      <c r="L12" s="149"/>
      <c r="M12" s="149"/>
      <c r="N12" s="149"/>
      <c r="O12" s="149"/>
      <c r="P12" s="149"/>
    </row>
    <row r="13" spans="1:16" s="150" customFormat="1" ht="12.75">
      <c r="A13" s="148"/>
      <c r="B13" s="34" t="s">
        <v>410</v>
      </c>
      <c r="C13" s="148"/>
      <c r="D13" s="148"/>
      <c r="E13" s="148"/>
      <c r="F13" s="148"/>
      <c r="G13" s="148"/>
      <c r="H13" s="148"/>
      <c r="I13" s="148"/>
      <c r="J13" s="148"/>
      <c r="K13" s="149"/>
      <c r="L13" s="149"/>
      <c r="M13" s="149"/>
      <c r="N13" s="149"/>
      <c r="O13" s="149"/>
      <c r="P13" s="149"/>
    </row>
    <row r="14" spans="1:16" s="150" customFormat="1" ht="12.75">
      <c r="A14" s="148"/>
      <c r="B14" s="34"/>
      <c r="C14" s="148"/>
      <c r="D14" s="148"/>
      <c r="E14" s="148"/>
      <c r="F14" s="148"/>
      <c r="G14" s="148"/>
      <c r="H14" s="148"/>
      <c r="I14" s="148"/>
      <c r="J14" s="148"/>
      <c r="K14" s="149"/>
      <c r="L14" s="149"/>
      <c r="M14" s="149"/>
      <c r="N14" s="149"/>
      <c r="O14" s="149"/>
      <c r="P14" s="149"/>
    </row>
    <row r="15" spans="1:16" s="150" customFormat="1" ht="25.5">
      <c r="A15" s="148"/>
      <c r="B15" s="147" t="s">
        <v>411</v>
      </c>
      <c r="C15" s="148"/>
      <c r="D15" s="148"/>
      <c r="E15" s="148"/>
      <c r="F15" s="148"/>
      <c r="G15" s="148"/>
      <c r="H15" s="148"/>
      <c r="I15" s="148"/>
      <c r="J15" s="148"/>
      <c r="K15" s="149"/>
      <c r="L15" s="149"/>
      <c r="M15" s="149"/>
      <c r="N15" s="149"/>
      <c r="O15" s="149"/>
      <c r="P15" s="149"/>
    </row>
    <row r="16" spans="1:16" s="150" customFormat="1" ht="12.75">
      <c r="A16" s="148"/>
      <c r="B16" s="147"/>
      <c r="C16" s="148"/>
      <c r="D16" s="148"/>
      <c r="E16" s="148"/>
      <c r="F16" s="148"/>
      <c r="G16" s="148"/>
      <c r="H16" s="148"/>
      <c r="I16" s="148"/>
      <c r="J16" s="148"/>
      <c r="K16" s="149"/>
      <c r="L16" s="149"/>
      <c r="M16" s="149"/>
      <c r="N16" s="149"/>
      <c r="O16" s="149"/>
      <c r="P16" s="149"/>
    </row>
    <row r="17" spans="1:16" s="150" customFormat="1" ht="51">
      <c r="A17" s="148"/>
      <c r="B17" s="147" t="s">
        <v>412</v>
      </c>
      <c r="C17" s="148"/>
      <c r="D17" s="148"/>
      <c r="E17" s="148"/>
      <c r="F17" s="148"/>
      <c r="G17" s="148"/>
      <c r="H17" s="148"/>
      <c r="I17" s="148"/>
      <c r="J17" s="148"/>
      <c r="K17" s="149"/>
      <c r="L17" s="149"/>
      <c r="M17" s="149"/>
      <c r="N17" s="149"/>
      <c r="O17" s="149"/>
      <c r="P17" s="149"/>
    </row>
    <row r="18" spans="1:16" s="150" customFormat="1" ht="12.75">
      <c r="A18" s="148"/>
      <c r="B18" s="147"/>
      <c r="C18" s="148"/>
      <c r="D18" s="148"/>
      <c r="E18" s="148"/>
      <c r="F18" s="148"/>
      <c r="G18" s="148"/>
      <c r="H18" s="148"/>
      <c r="I18" s="148"/>
      <c r="J18" s="148"/>
      <c r="K18" s="149"/>
      <c r="L18" s="149"/>
      <c r="M18" s="149"/>
      <c r="N18" s="149"/>
      <c r="O18" s="149"/>
      <c r="P18" s="149"/>
    </row>
    <row r="19" spans="1:16" s="150" customFormat="1" ht="25.5">
      <c r="A19" s="148"/>
      <c r="B19" s="147" t="s">
        <v>413</v>
      </c>
      <c r="C19" s="148"/>
      <c r="D19" s="148"/>
      <c r="E19" s="148"/>
      <c r="F19" s="148"/>
      <c r="G19" s="148"/>
      <c r="H19" s="148"/>
      <c r="I19" s="148"/>
      <c r="J19" s="148"/>
      <c r="K19" s="149"/>
      <c r="L19" s="149"/>
      <c r="M19" s="149"/>
      <c r="N19" s="149"/>
      <c r="O19" s="149"/>
      <c r="P19" s="149"/>
    </row>
    <row r="20" spans="1:16" s="150" customFormat="1" ht="12.75">
      <c r="A20" s="148"/>
      <c r="B20" s="34"/>
      <c r="C20" s="148"/>
      <c r="D20" s="148"/>
      <c r="E20" s="148"/>
      <c r="F20" s="148"/>
      <c r="G20" s="148"/>
      <c r="H20" s="148"/>
      <c r="I20" s="148"/>
      <c r="J20" s="148"/>
      <c r="K20" s="149"/>
      <c r="L20" s="149"/>
      <c r="M20" s="149"/>
      <c r="N20" s="149"/>
      <c r="O20" s="149"/>
      <c r="P20" s="149"/>
    </row>
    <row r="21" spans="1:16" s="150" customFormat="1" ht="25.5">
      <c r="A21" s="148"/>
      <c r="B21" s="147" t="s">
        <v>414</v>
      </c>
      <c r="C21" s="148"/>
      <c r="D21" s="148"/>
      <c r="E21" s="148"/>
      <c r="F21" s="148"/>
      <c r="G21" s="148"/>
      <c r="H21" s="148"/>
      <c r="I21" s="148"/>
      <c r="J21" s="148"/>
      <c r="K21" s="149"/>
      <c r="L21" s="149"/>
      <c r="M21" s="149"/>
      <c r="N21" s="149"/>
      <c r="O21" s="149"/>
      <c r="P21" s="149"/>
    </row>
    <row r="22" spans="1:16" s="150" customFormat="1" ht="12.75">
      <c r="A22" s="148"/>
      <c r="B22" s="147"/>
      <c r="C22" s="148"/>
      <c r="D22" s="148"/>
      <c r="E22" s="148"/>
      <c r="F22" s="148"/>
      <c r="G22" s="148"/>
      <c r="H22" s="148"/>
      <c r="I22" s="148"/>
      <c r="J22" s="148"/>
      <c r="K22" s="149"/>
      <c r="L22" s="149"/>
      <c r="M22" s="149"/>
      <c r="N22" s="149"/>
      <c r="O22" s="149"/>
      <c r="P22" s="149"/>
    </row>
    <row r="23" spans="1:16" s="150" customFormat="1" ht="25.5">
      <c r="A23" s="148"/>
      <c r="B23" s="147" t="s">
        <v>415</v>
      </c>
      <c r="C23" s="148"/>
      <c r="D23" s="148"/>
      <c r="E23" s="148"/>
      <c r="F23" s="148"/>
      <c r="G23" s="148"/>
      <c r="H23" s="148"/>
      <c r="I23" s="148"/>
      <c r="J23" s="148"/>
      <c r="K23" s="149"/>
      <c r="L23" s="149"/>
      <c r="M23" s="149"/>
      <c r="N23" s="149"/>
      <c r="O23" s="149"/>
      <c r="P23" s="149"/>
    </row>
    <row r="24" spans="1:16" s="150" customFormat="1" ht="12.75">
      <c r="A24" s="148"/>
      <c r="B24" s="147"/>
      <c r="C24" s="148"/>
      <c r="D24" s="148"/>
      <c r="E24" s="148"/>
      <c r="F24" s="148"/>
      <c r="G24" s="148"/>
      <c r="H24" s="148"/>
      <c r="I24" s="148"/>
      <c r="J24" s="148"/>
      <c r="K24" s="149"/>
      <c r="L24" s="149"/>
      <c r="M24" s="149"/>
      <c r="N24" s="149"/>
      <c r="O24" s="149"/>
      <c r="P24" s="149"/>
    </row>
    <row r="25" spans="1:16" s="150" customFormat="1" ht="25.5">
      <c r="A25" s="148"/>
      <c r="B25" s="147" t="s">
        <v>416</v>
      </c>
      <c r="C25" s="148"/>
      <c r="D25" s="148"/>
      <c r="E25" s="148"/>
      <c r="F25" s="148"/>
      <c r="G25" s="148"/>
      <c r="H25" s="148"/>
      <c r="I25" s="148"/>
      <c r="J25" s="148"/>
      <c r="K25" s="149"/>
      <c r="L25" s="149"/>
      <c r="M25" s="149"/>
      <c r="N25" s="149"/>
      <c r="O25" s="149"/>
      <c r="P25" s="149"/>
    </row>
    <row r="26" spans="1:16" s="150" customFormat="1" ht="12.75">
      <c r="A26" s="148"/>
      <c r="B26" s="147"/>
      <c r="C26" s="148"/>
      <c r="D26" s="148"/>
      <c r="E26" s="148"/>
      <c r="F26" s="148"/>
      <c r="G26" s="148"/>
      <c r="H26" s="148"/>
      <c r="I26" s="148"/>
      <c r="J26" s="148"/>
      <c r="K26" s="149"/>
      <c r="L26" s="149"/>
      <c r="M26" s="149"/>
      <c r="N26" s="149"/>
      <c r="O26" s="149"/>
      <c r="P26" s="149"/>
    </row>
    <row r="27" spans="1:16" s="150" customFormat="1" ht="25.5">
      <c r="A27" s="148"/>
      <c r="B27" s="147" t="s">
        <v>417</v>
      </c>
      <c r="C27" s="148"/>
      <c r="D27" s="148"/>
      <c r="E27" s="148"/>
      <c r="F27" s="148"/>
      <c r="G27" s="148"/>
      <c r="H27" s="148"/>
      <c r="I27" s="148"/>
      <c r="J27" s="148"/>
      <c r="K27" s="149"/>
      <c r="L27" s="149"/>
      <c r="M27" s="149"/>
      <c r="N27" s="149"/>
      <c r="O27" s="149"/>
      <c r="P27" s="149"/>
    </row>
    <row r="28" spans="1:16" ht="12.75">
      <c r="A28" s="8"/>
      <c r="B28" s="8"/>
      <c r="C28" s="8"/>
      <c r="D28" s="8"/>
      <c r="E28" s="8"/>
      <c r="F28" s="8"/>
      <c r="G28" s="8"/>
      <c r="H28" s="8"/>
      <c r="I28" s="8"/>
      <c r="J28" s="8"/>
      <c r="K28" s="9"/>
      <c r="L28" s="9"/>
      <c r="M28" s="9"/>
      <c r="N28" s="9"/>
      <c r="O28" s="9"/>
      <c r="P28" s="9"/>
    </row>
    <row r="29" spans="1:16" ht="12.75">
      <c r="A29" s="8"/>
      <c r="B29" s="8"/>
      <c r="C29" s="8"/>
      <c r="D29" s="8"/>
      <c r="E29" s="8"/>
      <c r="F29" s="8"/>
      <c r="G29" s="8"/>
      <c r="H29" s="8"/>
      <c r="I29" s="8"/>
      <c r="J29" s="8"/>
      <c r="K29" s="9"/>
      <c r="L29" s="9"/>
      <c r="M29" s="9"/>
      <c r="N29" s="9"/>
      <c r="O29" s="9"/>
      <c r="P29" s="9"/>
    </row>
    <row r="30" spans="1:16" ht="12.75">
      <c r="A30" s="8"/>
      <c r="B30" s="8"/>
      <c r="C30" s="29"/>
      <c r="D30" s="8"/>
      <c r="E30" s="8"/>
      <c r="F30" s="8"/>
      <c r="G30" s="8"/>
      <c r="H30" s="8"/>
      <c r="I30" s="8"/>
      <c r="J30" s="8"/>
      <c r="K30" s="9"/>
      <c r="L30" s="9"/>
      <c r="M30" s="9"/>
      <c r="N30" s="9"/>
      <c r="O30" s="9"/>
      <c r="P30" s="9"/>
    </row>
    <row r="31" spans="1:16" ht="12.75">
      <c r="A31" s="8"/>
      <c r="B31" s="8"/>
      <c r="C31" s="29" t="s">
        <v>148</v>
      </c>
      <c r="D31" s="8"/>
      <c r="E31" s="8"/>
      <c r="F31" s="8"/>
      <c r="G31" s="8"/>
      <c r="H31" s="8"/>
      <c r="I31" s="8"/>
      <c r="J31" s="8"/>
      <c r="K31" s="9"/>
      <c r="L31" s="9"/>
      <c r="M31" s="9"/>
      <c r="N31" s="9"/>
      <c r="O31" s="9"/>
      <c r="P31" s="9"/>
    </row>
    <row r="32" spans="1:16" ht="12.75">
      <c r="A32" s="8"/>
      <c r="B32" s="8"/>
      <c r="C32" s="146" t="s">
        <v>526</v>
      </c>
      <c r="D32" s="8"/>
      <c r="E32" s="8"/>
      <c r="F32" s="8"/>
      <c r="G32" s="8"/>
      <c r="H32" s="8"/>
      <c r="I32" s="8"/>
      <c r="J32" s="8"/>
      <c r="K32" s="9"/>
      <c r="L32" s="9"/>
      <c r="M32" s="9"/>
      <c r="N32" s="9"/>
      <c r="O32" s="9"/>
      <c r="P32" s="9"/>
    </row>
    <row r="33" spans="1:16" ht="12.75">
      <c r="A33" s="8"/>
      <c r="B33" s="8"/>
      <c r="C33" s="8"/>
      <c r="D33" s="8"/>
      <c r="E33" s="8"/>
      <c r="F33" s="8"/>
      <c r="G33" s="8"/>
      <c r="H33" s="8"/>
      <c r="I33" s="8"/>
      <c r="J33" s="8"/>
      <c r="K33" s="9"/>
      <c r="L33" s="9"/>
      <c r="M33" s="9"/>
      <c r="N33" s="9"/>
      <c r="O33" s="9"/>
      <c r="P33" s="9"/>
    </row>
    <row r="34" spans="1:16" ht="12.75">
      <c r="A34" s="8"/>
      <c r="B34" s="8"/>
      <c r="C34" s="8"/>
      <c r="D34" s="8"/>
      <c r="E34" s="8"/>
      <c r="F34" s="8"/>
      <c r="G34" s="8"/>
      <c r="H34" s="8"/>
      <c r="I34" s="8"/>
      <c r="J34" s="8"/>
      <c r="K34" s="9"/>
      <c r="L34" s="9"/>
      <c r="M34" s="9"/>
      <c r="N34" s="9"/>
      <c r="O34" s="9"/>
      <c r="P34" s="9"/>
    </row>
    <row r="35" spans="1:16" ht="12.75">
      <c r="A35" s="9"/>
      <c r="B35" s="9"/>
      <c r="C35" s="8"/>
      <c r="D35" s="9"/>
      <c r="E35" s="9"/>
      <c r="F35" s="9"/>
      <c r="G35" s="9"/>
      <c r="H35" s="9"/>
      <c r="I35" s="9"/>
      <c r="J35" s="9"/>
      <c r="K35" s="9"/>
      <c r="L35" s="9"/>
      <c r="M35" s="9"/>
      <c r="N35" s="9"/>
      <c r="O35" s="9"/>
      <c r="P35" s="9"/>
    </row>
    <row r="36" spans="1:16" ht="12.75">
      <c r="A36" s="9"/>
      <c r="B36" s="9"/>
      <c r="C36" s="9"/>
      <c r="D36" s="9"/>
      <c r="E36" s="9"/>
      <c r="F36" s="9"/>
      <c r="G36" s="9"/>
      <c r="H36" s="9"/>
      <c r="I36" s="9"/>
      <c r="J36" s="9"/>
      <c r="K36" s="9"/>
      <c r="L36" s="9"/>
      <c r="M36" s="9"/>
      <c r="N36" s="9"/>
      <c r="O36" s="9"/>
      <c r="P36" s="9"/>
    </row>
    <row r="37" spans="1:16" ht="12.75">
      <c r="A37" s="9"/>
      <c r="B37" s="9"/>
      <c r="C37" s="9"/>
      <c r="D37" s="9"/>
      <c r="E37" s="9"/>
      <c r="F37" s="9"/>
      <c r="G37" s="9"/>
      <c r="H37" s="9"/>
      <c r="I37" s="9"/>
      <c r="J37" s="9"/>
      <c r="K37" s="9"/>
      <c r="L37" s="9"/>
      <c r="M37" s="9"/>
      <c r="N37" s="9"/>
      <c r="O37" s="9"/>
      <c r="P37" s="9"/>
    </row>
    <row r="38" spans="1:16" ht="12.75">
      <c r="A38" s="9"/>
      <c r="B38" s="9"/>
      <c r="C38" s="9"/>
      <c r="D38" s="9"/>
      <c r="E38" s="9"/>
      <c r="F38" s="9"/>
      <c r="G38" s="9"/>
      <c r="H38" s="9"/>
      <c r="I38" s="9"/>
      <c r="J38" s="9"/>
      <c r="K38" s="9"/>
      <c r="L38" s="9"/>
      <c r="M38" s="9"/>
      <c r="N38" s="9"/>
      <c r="O38" s="9"/>
      <c r="P38" s="9"/>
    </row>
    <row r="39" spans="1:16" ht="12.75">
      <c r="A39" s="9"/>
      <c r="B39" s="9"/>
      <c r="C39" s="9"/>
      <c r="D39" s="9"/>
      <c r="E39" s="9"/>
      <c r="F39" s="9"/>
      <c r="G39" s="9"/>
      <c r="H39" s="9"/>
      <c r="I39" s="9"/>
      <c r="J39" s="9"/>
      <c r="K39" s="9"/>
      <c r="L39" s="9"/>
      <c r="M39" s="9"/>
      <c r="N39" s="9"/>
      <c r="O39" s="9"/>
      <c r="P39" s="9"/>
    </row>
    <row r="40" spans="1:16" ht="12.75">
      <c r="A40" s="9"/>
      <c r="B40" s="9"/>
      <c r="C40" s="9"/>
      <c r="D40" s="9"/>
      <c r="E40" s="9"/>
      <c r="F40" s="9"/>
      <c r="G40" s="9"/>
      <c r="H40" s="9"/>
      <c r="I40" s="9"/>
      <c r="J40" s="9"/>
      <c r="K40" s="9"/>
      <c r="L40" s="9"/>
      <c r="M40" s="9"/>
      <c r="N40" s="9"/>
      <c r="O40" s="9"/>
      <c r="P40" s="9"/>
    </row>
    <row r="41" spans="1:16" ht="12.75">
      <c r="A41" s="9"/>
      <c r="B41" s="9"/>
      <c r="C41" s="9"/>
      <c r="D41" s="9"/>
      <c r="E41" s="9"/>
      <c r="F41" s="9"/>
      <c r="G41" s="9"/>
      <c r="H41" s="9"/>
      <c r="I41" s="9"/>
      <c r="J41" s="9"/>
      <c r="K41" s="9"/>
      <c r="L41" s="9"/>
      <c r="M41" s="9"/>
      <c r="N41" s="9"/>
      <c r="O41" s="9"/>
      <c r="P41" s="9"/>
    </row>
    <row r="42" spans="1:16" ht="12.75">
      <c r="A42" s="9"/>
      <c r="B42" s="9"/>
      <c r="C42" s="9"/>
      <c r="D42" s="9"/>
      <c r="E42" s="9"/>
      <c r="F42" s="9"/>
      <c r="G42" s="9"/>
      <c r="H42" s="9"/>
      <c r="I42" s="9"/>
      <c r="J42" s="9"/>
      <c r="K42" s="9"/>
      <c r="L42" s="9"/>
      <c r="M42" s="9"/>
      <c r="N42" s="9"/>
      <c r="O42" s="9"/>
      <c r="P42" s="9"/>
    </row>
    <row r="43" spans="1:16" ht="12.75">
      <c r="A43" s="9"/>
      <c r="B43" s="9"/>
      <c r="C43" s="9"/>
      <c r="D43" s="9"/>
      <c r="E43" s="9"/>
      <c r="F43" s="9"/>
      <c r="G43" s="9"/>
      <c r="H43" s="9"/>
      <c r="I43" s="9"/>
      <c r="J43" s="9"/>
      <c r="K43" s="9"/>
      <c r="L43" s="9"/>
      <c r="M43" s="9"/>
      <c r="N43" s="9"/>
      <c r="O43" s="9"/>
      <c r="P43" s="9"/>
    </row>
    <row r="44" spans="1:16" ht="12.75">
      <c r="A44" s="9"/>
      <c r="B44" s="9"/>
      <c r="C44" s="9"/>
      <c r="D44" s="9"/>
      <c r="E44" s="9"/>
      <c r="F44" s="9"/>
      <c r="G44" s="9"/>
      <c r="H44" s="9"/>
      <c r="I44" s="9"/>
      <c r="J44" s="9"/>
      <c r="K44" s="9"/>
      <c r="L44" s="9"/>
      <c r="M44" s="9"/>
      <c r="N44" s="9"/>
      <c r="O44" s="9"/>
      <c r="P44" s="9"/>
    </row>
    <row r="45" spans="1:16" ht="12.75">
      <c r="A45" s="9"/>
      <c r="B45" s="9"/>
      <c r="C45" s="9"/>
      <c r="D45" s="9"/>
      <c r="E45" s="9"/>
      <c r="F45" s="9"/>
      <c r="G45" s="9"/>
      <c r="H45" s="9"/>
      <c r="I45" s="9"/>
      <c r="J45" s="9"/>
      <c r="K45" s="9"/>
      <c r="L45" s="9"/>
      <c r="M45" s="9"/>
      <c r="N45" s="9"/>
      <c r="O45" s="9"/>
      <c r="P45" s="9"/>
    </row>
    <row r="46" spans="1:16" ht="12.75">
      <c r="A46" s="9"/>
      <c r="B46" s="9"/>
      <c r="C46" s="9"/>
      <c r="D46" s="9"/>
      <c r="E46" s="9"/>
      <c r="F46" s="9"/>
      <c r="G46" s="9"/>
      <c r="H46" s="9"/>
      <c r="I46" s="9"/>
      <c r="J46" s="9"/>
      <c r="K46" s="9"/>
      <c r="L46" s="9"/>
      <c r="M46" s="9"/>
      <c r="N46" s="9"/>
      <c r="O46" s="9"/>
      <c r="P46" s="9"/>
    </row>
    <row r="47" spans="1:16" ht="12.75">
      <c r="A47" s="9"/>
      <c r="B47" s="9"/>
      <c r="C47" s="9"/>
      <c r="D47" s="9"/>
      <c r="E47" s="9"/>
      <c r="F47" s="9"/>
      <c r="G47" s="9"/>
      <c r="H47" s="9"/>
      <c r="I47" s="9"/>
      <c r="J47" s="9"/>
      <c r="K47" s="9"/>
      <c r="L47" s="9"/>
      <c r="M47" s="9"/>
      <c r="N47" s="9"/>
      <c r="O47" s="9"/>
      <c r="P47" s="9"/>
    </row>
    <row r="48" spans="1:16" ht="12.75">
      <c r="A48" s="9"/>
      <c r="B48" s="9"/>
      <c r="C48" s="9"/>
      <c r="D48" s="9"/>
      <c r="E48" s="9"/>
      <c r="F48" s="9"/>
      <c r="G48" s="9"/>
      <c r="H48" s="9"/>
      <c r="I48" s="9"/>
      <c r="J48" s="9"/>
      <c r="K48" s="9"/>
      <c r="L48" s="9"/>
      <c r="M48" s="9"/>
      <c r="N48" s="9"/>
      <c r="O48" s="9"/>
      <c r="P48" s="9"/>
    </row>
    <row r="49" spans="1:16" ht="12.75">
      <c r="A49" s="9"/>
      <c r="B49" s="9"/>
      <c r="C49" s="9"/>
      <c r="D49" s="9"/>
      <c r="E49" s="9"/>
      <c r="F49" s="9"/>
      <c r="G49" s="9"/>
      <c r="H49" s="9"/>
      <c r="I49" s="9"/>
      <c r="J49" s="9"/>
      <c r="K49" s="9"/>
      <c r="L49" s="9"/>
      <c r="M49" s="9"/>
      <c r="N49" s="9"/>
      <c r="O49" s="9"/>
      <c r="P49" s="9"/>
    </row>
    <row r="50" spans="1:16" ht="12.75">
      <c r="A50" s="9"/>
      <c r="B50" s="9"/>
      <c r="C50" s="9"/>
      <c r="D50" s="9"/>
      <c r="E50" s="9"/>
      <c r="F50" s="9"/>
      <c r="G50" s="9"/>
      <c r="H50" s="9"/>
      <c r="I50" s="9"/>
      <c r="J50" s="9"/>
      <c r="K50" s="9"/>
      <c r="L50" s="9"/>
      <c r="M50" s="9"/>
      <c r="N50" s="9"/>
      <c r="O50" s="9"/>
      <c r="P50" s="9"/>
    </row>
    <row r="51" spans="1:16" ht="12.75">
      <c r="A51" s="9"/>
      <c r="B51" s="9"/>
      <c r="C51" s="9"/>
      <c r="D51" s="9"/>
      <c r="E51" s="9"/>
      <c r="F51" s="9"/>
      <c r="G51" s="9"/>
      <c r="H51" s="9"/>
      <c r="I51" s="9"/>
      <c r="J51" s="9"/>
      <c r="K51" s="9"/>
      <c r="L51" s="9"/>
      <c r="M51" s="9"/>
      <c r="N51" s="9"/>
      <c r="O51" s="9"/>
      <c r="P51" s="9"/>
    </row>
    <row r="52" spans="1:16" ht="12.75">
      <c r="A52" s="9"/>
      <c r="B52" s="9"/>
      <c r="C52" s="9"/>
      <c r="D52" s="9"/>
      <c r="E52" s="9"/>
      <c r="F52" s="9"/>
      <c r="G52" s="9"/>
      <c r="H52" s="9"/>
      <c r="I52" s="9"/>
      <c r="J52" s="9"/>
      <c r="K52" s="9"/>
      <c r="L52" s="9"/>
      <c r="M52" s="9"/>
      <c r="N52" s="9"/>
      <c r="O52" s="9"/>
      <c r="P52" s="9"/>
    </row>
    <row r="53" spans="1:16" ht="12.75">
      <c r="A53" s="9"/>
      <c r="B53" s="9"/>
      <c r="C53" s="9"/>
      <c r="D53" s="9"/>
      <c r="E53" s="9"/>
      <c r="F53" s="9"/>
      <c r="G53" s="9"/>
      <c r="H53" s="9"/>
      <c r="I53" s="9"/>
      <c r="J53" s="9"/>
      <c r="K53" s="9"/>
      <c r="L53" s="9"/>
      <c r="M53" s="9"/>
      <c r="N53" s="9"/>
      <c r="O53" s="9"/>
      <c r="P53" s="9"/>
    </row>
    <row r="54" spans="1:16" ht="12.75">
      <c r="A54" s="9"/>
      <c r="B54" s="9"/>
      <c r="C54" s="9"/>
      <c r="D54" s="9"/>
      <c r="E54" s="9"/>
      <c r="F54" s="9"/>
      <c r="G54" s="9"/>
      <c r="H54" s="9"/>
      <c r="I54" s="9"/>
      <c r="J54" s="9"/>
      <c r="K54" s="9"/>
      <c r="L54" s="9"/>
      <c r="M54" s="9"/>
      <c r="N54" s="9"/>
      <c r="O54" s="9"/>
      <c r="P54" s="9"/>
    </row>
    <row r="55" spans="1:16" ht="12.75">
      <c r="A55" s="9"/>
      <c r="B55" s="9"/>
      <c r="C55" s="9"/>
      <c r="D55" s="9"/>
      <c r="E55" s="9"/>
      <c r="F55" s="9"/>
      <c r="G55" s="9"/>
      <c r="H55" s="9"/>
      <c r="I55" s="9"/>
      <c r="J55" s="9"/>
      <c r="K55" s="9"/>
      <c r="L55" s="9"/>
      <c r="M55" s="9"/>
      <c r="N55" s="9"/>
      <c r="O55" s="9"/>
      <c r="P55" s="9"/>
    </row>
    <row r="56" spans="1:16" ht="12.75">
      <c r="A56" s="9"/>
      <c r="B56" s="9"/>
      <c r="C56" s="9"/>
      <c r="D56" s="9"/>
      <c r="E56" s="9"/>
      <c r="F56" s="9"/>
      <c r="G56" s="9"/>
      <c r="H56" s="9"/>
      <c r="I56" s="9"/>
      <c r="J56" s="9"/>
      <c r="K56" s="9"/>
      <c r="L56" s="9"/>
      <c r="M56" s="9"/>
      <c r="N56" s="9"/>
      <c r="O56" s="9"/>
      <c r="P56" s="9"/>
    </row>
    <row r="57" spans="1:16" ht="12.75">
      <c r="A57" s="9"/>
      <c r="B57" s="9"/>
      <c r="C57" s="9"/>
      <c r="D57" s="9"/>
      <c r="E57" s="9"/>
      <c r="F57" s="9"/>
      <c r="G57" s="9"/>
      <c r="H57" s="9"/>
      <c r="I57" s="9"/>
      <c r="J57" s="9"/>
      <c r="K57" s="9"/>
      <c r="L57" s="9"/>
      <c r="M57" s="9"/>
      <c r="N57" s="9"/>
      <c r="O57" s="9"/>
      <c r="P57" s="9"/>
    </row>
    <row r="58" spans="1:16" ht="12.75">
      <c r="A58" s="9"/>
      <c r="B58" s="9"/>
      <c r="C58" s="9"/>
      <c r="D58" s="9"/>
      <c r="E58" s="9"/>
      <c r="F58" s="9"/>
      <c r="G58" s="9"/>
      <c r="H58" s="9"/>
      <c r="I58" s="9"/>
      <c r="J58" s="9"/>
      <c r="K58" s="9"/>
      <c r="L58" s="9"/>
      <c r="M58" s="9"/>
      <c r="N58" s="9"/>
      <c r="O58" s="9"/>
      <c r="P58" s="9"/>
    </row>
    <row r="59" spans="1:16" ht="12.75">
      <c r="A59" s="9"/>
      <c r="B59" s="9"/>
      <c r="C59" s="9"/>
      <c r="D59" s="9"/>
      <c r="E59" s="9"/>
      <c r="F59" s="9"/>
      <c r="G59" s="9"/>
      <c r="H59" s="9"/>
      <c r="I59" s="9"/>
      <c r="J59" s="9"/>
      <c r="K59" s="9"/>
      <c r="L59" s="9"/>
      <c r="M59" s="9"/>
      <c r="N59" s="9"/>
      <c r="O59" s="9"/>
      <c r="P59" s="9"/>
    </row>
    <row r="60" spans="1:16" ht="12.75">
      <c r="A60" s="9"/>
      <c r="B60" s="9"/>
      <c r="C60" s="9"/>
      <c r="D60" s="9"/>
      <c r="E60" s="9"/>
      <c r="F60" s="9"/>
      <c r="G60" s="9"/>
      <c r="H60" s="9"/>
      <c r="I60" s="9"/>
      <c r="J60" s="9"/>
      <c r="K60" s="9"/>
      <c r="L60" s="9"/>
      <c r="M60" s="9"/>
      <c r="N60" s="9"/>
      <c r="O60" s="9"/>
      <c r="P60" s="9"/>
    </row>
    <row r="61" spans="1:16" ht="12.75">
      <c r="A61" s="9"/>
      <c r="B61" s="9"/>
      <c r="C61" s="9"/>
      <c r="D61" s="9"/>
      <c r="E61" s="9"/>
      <c r="F61" s="9"/>
      <c r="G61" s="9"/>
      <c r="H61" s="9"/>
      <c r="I61" s="9"/>
      <c r="J61" s="9"/>
      <c r="K61" s="9"/>
      <c r="L61" s="9"/>
      <c r="M61" s="9"/>
      <c r="N61" s="9"/>
      <c r="O61" s="9"/>
      <c r="P61" s="9"/>
    </row>
    <row r="62" spans="1:16" ht="12.75">
      <c r="A62" s="9"/>
      <c r="B62" s="9"/>
      <c r="C62" s="9"/>
      <c r="D62" s="9"/>
      <c r="E62" s="9"/>
      <c r="F62" s="9"/>
      <c r="G62" s="9"/>
      <c r="H62" s="9"/>
      <c r="I62" s="9"/>
      <c r="J62" s="9"/>
      <c r="K62" s="9"/>
      <c r="L62" s="9"/>
      <c r="M62" s="9"/>
      <c r="N62" s="9"/>
      <c r="O62" s="9"/>
      <c r="P62" s="9"/>
    </row>
    <row r="63" spans="1:16" ht="12.75">
      <c r="A63" s="9"/>
      <c r="B63" s="9"/>
      <c r="C63" s="9"/>
      <c r="D63" s="9"/>
      <c r="E63" s="9"/>
      <c r="F63" s="9"/>
      <c r="G63" s="9"/>
      <c r="H63" s="9"/>
      <c r="I63" s="9"/>
      <c r="J63" s="9"/>
      <c r="K63" s="9"/>
      <c r="L63" s="9"/>
      <c r="M63" s="9"/>
      <c r="N63" s="9"/>
      <c r="O63" s="9"/>
      <c r="P63" s="9"/>
    </row>
    <row r="64" spans="1:16" ht="12.75">
      <c r="A64" s="9"/>
      <c r="B64" s="9"/>
      <c r="C64" s="9"/>
      <c r="D64" s="9"/>
      <c r="E64" s="9"/>
      <c r="F64" s="9"/>
      <c r="G64" s="9"/>
      <c r="H64" s="9"/>
      <c r="I64" s="9"/>
      <c r="J64" s="9"/>
      <c r="K64" s="9"/>
      <c r="L64" s="9"/>
      <c r="M64" s="9"/>
      <c r="N64" s="9"/>
      <c r="O64" s="9"/>
      <c r="P64" s="9"/>
    </row>
    <row r="65" spans="1:16" ht="12.75">
      <c r="A65" s="9"/>
      <c r="B65" s="9"/>
      <c r="C65" s="9"/>
      <c r="D65" s="9"/>
      <c r="E65" s="9"/>
      <c r="F65" s="9"/>
      <c r="G65" s="9"/>
      <c r="H65" s="9"/>
      <c r="I65" s="9"/>
      <c r="J65" s="9"/>
      <c r="K65" s="9"/>
      <c r="L65" s="9"/>
      <c r="M65" s="9"/>
      <c r="N65" s="9"/>
      <c r="O65" s="9"/>
      <c r="P65" s="9"/>
    </row>
    <row r="66" spans="1:16" ht="12.75">
      <c r="A66" s="9"/>
      <c r="B66" s="9"/>
      <c r="C66" s="9"/>
      <c r="D66" s="9"/>
      <c r="E66" s="9"/>
      <c r="F66" s="9"/>
      <c r="G66" s="9"/>
      <c r="H66" s="9"/>
      <c r="I66" s="9"/>
      <c r="J66" s="9"/>
      <c r="K66" s="9"/>
      <c r="L66" s="9"/>
      <c r="M66" s="9"/>
      <c r="N66" s="9"/>
      <c r="O66" s="9"/>
      <c r="P66" s="9"/>
    </row>
    <row r="67" spans="1:16" ht="12.75">
      <c r="A67" s="9"/>
      <c r="B67" s="9"/>
      <c r="C67" s="9"/>
      <c r="D67" s="9"/>
      <c r="E67" s="9"/>
      <c r="F67" s="9"/>
      <c r="G67" s="9"/>
      <c r="H67" s="9"/>
      <c r="I67" s="9"/>
      <c r="J67" s="9"/>
      <c r="K67" s="9"/>
      <c r="L67" s="9"/>
      <c r="M67" s="9"/>
      <c r="N67" s="9"/>
      <c r="O67" s="9"/>
      <c r="P67" s="9"/>
    </row>
    <row r="68" spans="1:16" ht="12.75">
      <c r="A68" s="9"/>
      <c r="B68" s="9"/>
      <c r="C68" s="9"/>
      <c r="D68" s="9"/>
      <c r="E68" s="9"/>
      <c r="F68" s="9"/>
      <c r="G68" s="9"/>
      <c r="H68" s="9"/>
      <c r="I68" s="9"/>
      <c r="J68" s="9"/>
      <c r="K68" s="9"/>
      <c r="L68" s="9"/>
      <c r="M68" s="9"/>
      <c r="N68" s="9"/>
      <c r="O68" s="9"/>
      <c r="P68" s="9"/>
    </row>
    <row r="69" spans="1:16" ht="12.75">
      <c r="A69" s="9"/>
      <c r="B69" s="9"/>
      <c r="C69" s="9"/>
      <c r="D69" s="9"/>
      <c r="E69" s="9"/>
      <c r="F69" s="9"/>
      <c r="G69" s="9"/>
      <c r="H69" s="9"/>
      <c r="I69" s="9"/>
      <c r="J69" s="9"/>
      <c r="K69" s="9"/>
      <c r="L69" s="9"/>
      <c r="M69" s="9"/>
      <c r="N69" s="9"/>
      <c r="O69" s="9"/>
      <c r="P69" s="9"/>
    </row>
    <row r="70" spans="1:16" ht="12.75">
      <c r="A70" s="9"/>
      <c r="B70" s="9"/>
      <c r="C70" s="9"/>
      <c r="D70" s="9"/>
      <c r="E70" s="9"/>
      <c r="F70" s="9"/>
      <c r="G70" s="9"/>
      <c r="H70" s="9"/>
      <c r="I70" s="9"/>
      <c r="J70" s="9"/>
      <c r="K70" s="9"/>
      <c r="L70" s="9"/>
      <c r="M70" s="9"/>
      <c r="N70" s="9"/>
      <c r="O70" s="9"/>
      <c r="P70" s="9"/>
    </row>
    <row r="71" spans="1:16" ht="12.75">
      <c r="A71" s="9"/>
      <c r="B71" s="9"/>
      <c r="C71" s="9"/>
      <c r="D71" s="9"/>
      <c r="E71" s="9"/>
      <c r="F71" s="9"/>
      <c r="G71" s="9"/>
      <c r="H71" s="9"/>
      <c r="I71" s="9"/>
      <c r="J71" s="9"/>
      <c r="K71" s="9"/>
      <c r="L71" s="9"/>
      <c r="M71" s="9"/>
      <c r="N71" s="9"/>
      <c r="O71" s="9"/>
      <c r="P71" s="9"/>
    </row>
    <row r="72" spans="1:16" ht="12.75">
      <c r="A72" s="9"/>
      <c r="B72" s="9"/>
      <c r="C72" s="9"/>
      <c r="D72" s="9"/>
      <c r="E72" s="9"/>
      <c r="F72" s="9"/>
      <c r="G72" s="9"/>
      <c r="H72" s="9"/>
      <c r="I72" s="9"/>
      <c r="J72" s="9"/>
      <c r="K72" s="9"/>
      <c r="L72" s="9"/>
      <c r="M72" s="9"/>
      <c r="N72" s="9"/>
      <c r="O72" s="9"/>
      <c r="P72" s="9"/>
    </row>
    <row r="73" spans="1:16" ht="12.75">
      <c r="A73" s="9"/>
      <c r="B73" s="9"/>
      <c r="C73" s="9"/>
      <c r="D73" s="9"/>
      <c r="E73" s="9"/>
      <c r="F73" s="9"/>
      <c r="G73" s="9"/>
      <c r="H73" s="9"/>
      <c r="I73" s="9"/>
      <c r="J73" s="9"/>
      <c r="K73" s="9"/>
      <c r="L73" s="9"/>
      <c r="M73" s="9"/>
      <c r="N73" s="9"/>
      <c r="O73" s="9"/>
      <c r="P73" s="9"/>
    </row>
    <row r="74" spans="1:16" ht="12.75">
      <c r="A74" s="9"/>
      <c r="B74" s="9"/>
      <c r="C74" s="9"/>
      <c r="D74" s="9"/>
      <c r="E74" s="9"/>
      <c r="F74" s="9"/>
      <c r="G74" s="9"/>
      <c r="H74" s="9"/>
      <c r="I74" s="9"/>
      <c r="J74" s="9"/>
      <c r="K74" s="9"/>
      <c r="L74" s="9"/>
      <c r="M74" s="9"/>
      <c r="N74" s="9"/>
      <c r="O74" s="9"/>
      <c r="P74" s="9"/>
    </row>
    <row r="75" spans="1:16" ht="12.75">
      <c r="A75" s="9"/>
      <c r="B75" s="9"/>
      <c r="C75" s="9"/>
      <c r="D75" s="9"/>
      <c r="E75" s="9"/>
      <c r="F75" s="9"/>
      <c r="G75" s="9"/>
      <c r="H75" s="9"/>
      <c r="I75" s="9"/>
      <c r="J75" s="9"/>
      <c r="K75" s="9"/>
      <c r="L75" s="9"/>
      <c r="M75" s="9"/>
      <c r="N75" s="9"/>
      <c r="O75" s="9"/>
      <c r="P75" s="9"/>
    </row>
    <row r="76" spans="1:16" ht="12.75">
      <c r="A76" s="9"/>
      <c r="B76" s="9"/>
      <c r="C76" s="9"/>
      <c r="D76" s="9"/>
      <c r="E76" s="9"/>
      <c r="F76" s="9"/>
      <c r="G76" s="9"/>
      <c r="H76" s="9"/>
      <c r="I76" s="9"/>
      <c r="J76" s="9"/>
      <c r="K76" s="9"/>
      <c r="L76" s="9"/>
      <c r="M76" s="9"/>
      <c r="N76" s="9"/>
      <c r="O76" s="9"/>
      <c r="P76" s="9"/>
    </row>
    <row r="77" spans="1:16" ht="12.75">
      <c r="A77" s="9"/>
      <c r="B77" s="9"/>
      <c r="C77" s="9"/>
      <c r="D77" s="9"/>
      <c r="E77" s="9"/>
      <c r="F77" s="9"/>
      <c r="G77" s="9"/>
      <c r="H77" s="9"/>
      <c r="I77" s="9"/>
      <c r="J77" s="9"/>
      <c r="K77" s="9"/>
      <c r="L77" s="9"/>
      <c r="M77" s="9"/>
      <c r="N77" s="9"/>
      <c r="O77" s="9"/>
      <c r="P77" s="9"/>
    </row>
    <row r="78" spans="1:16" ht="12.75">
      <c r="A78" s="9"/>
      <c r="B78" s="9"/>
      <c r="C78" s="9"/>
      <c r="D78" s="9"/>
      <c r="E78" s="9"/>
      <c r="F78" s="9"/>
      <c r="G78" s="9"/>
      <c r="H78" s="9"/>
      <c r="I78" s="9"/>
      <c r="J78" s="9"/>
      <c r="K78" s="9"/>
      <c r="L78" s="9"/>
      <c r="M78" s="9"/>
      <c r="N78" s="9"/>
      <c r="O78" s="9"/>
      <c r="P78" s="9"/>
    </row>
    <row r="79" spans="1:16" ht="12.75">
      <c r="A79" s="9"/>
      <c r="B79" s="9"/>
      <c r="C79" s="9"/>
      <c r="D79" s="9"/>
      <c r="E79" s="9"/>
      <c r="F79" s="9"/>
      <c r="G79" s="9"/>
      <c r="H79" s="9"/>
      <c r="I79" s="9"/>
      <c r="J79" s="9"/>
      <c r="K79" s="9"/>
      <c r="L79" s="9"/>
      <c r="M79" s="9"/>
      <c r="N79" s="9"/>
      <c r="O79" s="9"/>
      <c r="P79" s="9"/>
    </row>
    <row r="80" spans="1:16" ht="12.75">
      <c r="A80" s="9"/>
      <c r="B80" s="9"/>
      <c r="C80" s="9"/>
      <c r="D80" s="9"/>
      <c r="E80" s="9"/>
      <c r="F80" s="9"/>
      <c r="G80" s="9"/>
      <c r="H80" s="9"/>
      <c r="I80" s="9"/>
      <c r="J80" s="9"/>
      <c r="K80" s="9"/>
      <c r="L80" s="9"/>
      <c r="M80" s="9"/>
      <c r="N80" s="9"/>
      <c r="O80" s="9"/>
      <c r="P80" s="9"/>
    </row>
    <row r="81" spans="1:16" ht="12.75">
      <c r="A81" s="9"/>
      <c r="B81" s="9"/>
      <c r="C81" s="9"/>
      <c r="D81" s="9"/>
      <c r="E81" s="9"/>
      <c r="F81" s="9"/>
      <c r="G81" s="9"/>
      <c r="H81" s="9"/>
      <c r="I81" s="9"/>
      <c r="J81" s="9"/>
      <c r="K81" s="9"/>
      <c r="L81" s="9"/>
      <c r="M81" s="9"/>
      <c r="N81" s="9"/>
      <c r="O81" s="9"/>
      <c r="P81" s="9"/>
    </row>
    <row r="82" spans="1:16" ht="12.75">
      <c r="A82" s="9"/>
      <c r="B82" s="9"/>
      <c r="C82" s="9"/>
      <c r="D82" s="9"/>
      <c r="E82" s="9"/>
      <c r="F82" s="9"/>
      <c r="G82" s="9"/>
      <c r="H82" s="9"/>
      <c r="I82" s="9"/>
      <c r="J82" s="9"/>
      <c r="K82" s="9"/>
      <c r="L82" s="9"/>
      <c r="M82" s="9"/>
      <c r="N82" s="9"/>
      <c r="O82" s="9"/>
      <c r="P82" s="9"/>
    </row>
    <row r="83" spans="1:16" ht="12.75">
      <c r="A83" s="9"/>
      <c r="B83" s="9"/>
      <c r="C83" s="9"/>
      <c r="D83" s="9"/>
      <c r="E83" s="9"/>
      <c r="F83" s="9"/>
      <c r="G83" s="9"/>
      <c r="H83" s="9"/>
      <c r="I83" s="9"/>
      <c r="J83" s="9"/>
      <c r="K83" s="9"/>
      <c r="L83" s="9"/>
      <c r="M83" s="9"/>
      <c r="N83" s="9"/>
      <c r="O83" s="9"/>
      <c r="P83" s="9"/>
    </row>
    <row r="84" spans="1:16" ht="12.75">
      <c r="A84" s="9"/>
      <c r="B84" s="9"/>
      <c r="C84" s="9"/>
      <c r="D84" s="9"/>
      <c r="E84" s="9"/>
      <c r="F84" s="9"/>
      <c r="G84" s="9"/>
      <c r="H84" s="9"/>
      <c r="I84" s="9"/>
      <c r="J84" s="9"/>
      <c r="K84" s="9"/>
      <c r="L84" s="9"/>
      <c r="M84" s="9"/>
      <c r="N84" s="9"/>
      <c r="O84" s="9"/>
      <c r="P84" s="9"/>
    </row>
    <row r="85" spans="1:16" ht="12.75">
      <c r="A85" s="9"/>
      <c r="B85" s="9"/>
      <c r="C85" s="9"/>
      <c r="D85" s="9"/>
      <c r="E85" s="9"/>
      <c r="F85" s="9"/>
      <c r="G85" s="9"/>
      <c r="H85" s="9"/>
      <c r="I85" s="9"/>
      <c r="J85" s="9"/>
      <c r="K85" s="9"/>
      <c r="L85" s="9"/>
      <c r="M85" s="9"/>
      <c r="N85" s="9"/>
      <c r="O85" s="9"/>
      <c r="P85" s="9"/>
    </row>
    <row r="86" spans="1:16" ht="12.75">
      <c r="A86" s="9"/>
      <c r="B86" s="9"/>
      <c r="C86" s="9"/>
      <c r="D86" s="9"/>
      <c r="E86" s="9"/>
      <c r="F86" s="9"/>
      <c r="G86" s="9"/>
      <c r="H86" s="9"/>
      <c r="I86" s="9"/>
      <c r="J86" s="9"/>
      <c r="K86" s="9"/>
      <c r="L86" s="9"/>
      <c r="M86" s="9"/>
      <c r="N86" s="9"/>
      <c r="O86" s="9"/>
      <c r="P86" s="9"/>
    </row>
    <row r="87" spans="1:16" ht="12.75">
      <c r="A87" s="9"/>
      <c r="B87" s="9"/>
      <c r="C87" s="9"/>
      <c r="D87" s="9"/>
      <c r="E87" s="9"/>
      <c r="F87" s="9"/>
      <c r="G87" s="9"/>
      <c r="H87" s="9"/>
      <c r="I87" s="9"/>
      <c r="J87" s="9"/>
      <c r="K87" s="9"/>
      <c r="L87" s="9"/>
      <c r="M87" s="9"/>
      <c r="N87" s="9"/>
      <c r="O87" s="9"/>
      <c r="P87" s="9"/>
    </row>
    <row r="88" spans="1:16" ht="12.75">
      <c r="A88" s="9"/>
      <c r="B88" s="9"/>
      <c r="C88" s="9"/>
      <c r="D88" s="9"/>
      <c r="E88" s="9"/>
      <c r="F88" s="9"/>
      <c r="G88" s="9"/>
      <c r="H88" s="9"/>
      <c r="I88" s="9"/>
      <c r="J88" s="9"/>
      <c r="K88" s="9"/>
      <c r="L88" s="9"/>
      <c r="M88" s="9"/>
      <c r="N88" s="9"/>
      <c r="O88" s="9"/>
      <c r="P88" s="9"/>
    </row>
    <row r="89" spans="1:16" ht="12.75">
      <c r="A89" s="9"/>
      <c r="B89" s="9"/>
      <c r="C89" s="9"/>
      <c r="D89" s="9"/>
      <c r="E89" s="9"/>
      <c r="F89" s="9"/>
      <c r="G89" s="9"/>
      <c r="H89" s="9"/>
      <c r="I89" s="9"/>
      <c r="J89" s="9"/>
      <c r="K89" s="9"/>
      <c r="L89" s="9"/>
      <c r="M89" s="9"/>
      <c r="N89" s="9"/>
      <c r="O89" s="9"/>
      <c r="P89" s="9"/>
    </row>
    <row r="90" spans="1:16" ht="12.75">
      <c r="A90" s="9"/>
      <c r="B90" s="9"/>
      <c r="C90" s="9"/>
      <c r="D90" s="9"/>
      <c r="E90" s="9"/>
      <c r="F90" s="9"/>
      <c r="G90" s="9"/>
      <c r="H90" s="9"/>
      <c r="I90" s="9"/>
      <c r="J90" s="9"/>
      <c r="K90" s="9"/>
      <c r="L90" s="9"/>
      <c r="M90" s="9"/>
      <c r="N90" s="9"/>
      <c r="O90" s="9"/>
      <c r="P90" s="9"/>
    </row>
    <row r="91" spans="1:16" ht="12.75">
      <c r="A91" s="9"/>
      <c r="B91" s="9"/>
      <c r="C91" s="9"/>
      <c r="D91" s="9"/>
      <c r="E91" s="9"/>
      <c r="F91" s="9"/>
      <c r="G91" s="9"/>
      <c r="H91" s="9"/>
      <c r="I91" s="9"/>
      <c r="J91" s="9"/>
      <c r="K91" s="9"/>
      <c r="L91" s="9"/>
      <c r="M91" s="9"/>
      <c r="N91" s="9"/>
      <c r="O91" s="9"/>
      <c r="P91" s="9"/>
    </row>
    <row r="92" spans="1:16" ht="12.75">
      <c r="A92" s="9"/>
      <c r="B92" s="9"/>
      <c r="C92" s="9"/>
      <c r="D92" s="9"/>
      <c r="E92" s="9"/>
      <c r="F92" s="9"/>
      <c r="G92" s="9"/>
      <c r="H92" s="9"/>
      <c r="I92" s="9"/>
      <c r="J92" s="9"/>
      <c r="K92" s="9"/>
      <c r="L92" s="9"/>
      <c r="M92" s="9"/>
      <c r="N92" s="9"/>
      <c r="O92" s="9"/>
      <c r="P92" s="9"/>
    </row>
    <row r="93" spans="1:16" ht="12.75">
      <c r="A93" s="9"/>
      <c r="B93" s="9"/>
      <c r="C93" s="9"/>
      <c r="D93" s="9"/>
      <c r="E93" s="9"/>
      <c r="F93" s="9"/>
      <c r="G93" s="9"/>
      <c r="H93" s="9"/>
      <c r="I93" s="9"/>
      <c r="J93" s="9"/>
      <c r="K93" s="9"/>
      <c r="L93" s="9"/>
      <c r="M93" s="9"/>
      <c r="N93" s="9"/>
      <c r="O93" s="9"/>
      <c r="P93" s="9"/>
    </row>
    <row r="94" spans="1:16" ht="12.75">
      <c r="A94" s="9"/>
      <c r="B94" s="9"/>
      <c r="C94" s="9"/>
      <c r="D94" s="9"/>
      <c r="E94" s="9"/>
      <c r="F94" s="9"/>
      <c r="G94" s="9"/>
      <c r="H94" s="9"/>
      <c r="I94" s="9"/>
      <c r="J94" s="9"/>
      <c r="K94" s="9"/>
      <c r="L94" s="9"/>
      <c r="M94" s="9"/>
      <c r="N94" s="9"/>
      <c r="O94" s="9"/>
      <c r="P94" s="9"/>
    </row>
    <row r="95" spans="1:16" ht="12.75">
      <c r="A95" s="9"/>
      <c r="B95" s="9"/>
      <c r="C95" s="9"/>
      <c r="D95" s="9"/>
      <c r="E95" s="9"/>
      <c r="F95" s="9"/>
      <c r="G95" s="9"/>
      <c r="H95" s="9"/>
      <c r="I95" s="9"/>
      <c r="J95" s="9"/>
      <c r="K95" s="9"/>
      <c r="L95" s="9"/>
      <c r="M95" s="9"/>
      <c r="N95" s="9"/>
      <c r="O95" s="9"/>
      <c r="P95" s="9"/>
    </row>
    <row r="96" spans="1:16" ht="12.75">
      <c r="A96" s="9"/>
      <c r="B96" s="9"/>
      <c r="C96" s="9"/>
      <c r="D96" s="9"/>
      <c r="E96" s="9"/>
      <c r="F96" s="9"/>
      <c r="G96" s="9"/>
      <c r="H96" s="9"/>
      <c r="I96" s="9"/>
      <c r="J96" s="9"/>
      <c r="K96" s="9"/>
      <c r="L96" s="9"/>
      <c r="M96" s="9"/>
      <c r="N96" s="9"/>
      <c r="O96" s="9"/>
      <c r="P96" s="9"/>
    </row>
    <row r="97" spans="1:16" ht="12.75">
      <c r="A97" s="9"/>
      <c r="B97" s="9"/>
      <c r="C97" s="9"/>
      <c r="D97" s="9"/>
      <c r="E97" s="9"/>
      <c r="F97" s="9"/>
      <c r="G97" s="9"/>
      <c r="H97" s="9"/>
      <c r="I97" s="9"/>
      <c r="J97" s="9"/>
      <c r="K97" s="9"/>
      <c r="L97" s="9"/>
      <c r="M97" s="9"/>
      <c r="N97" s="9"/>
      <c r="O97" s="9"/>
      <c r="P97" s="9"/>
    </row>
    <row r="98" spans="1:16" ht="12.75">
      <c r="A98" s="9"/>
      <c r="B98" s="9"/>
      <c r="C98" s="9"/>
      <c r="D98" s="9"/>
      <c r="E98" s="9"/>
      <c r="F98" s="9"/>
      <c r="G98" s="9"/>
      <c r="H98" s="9"/>
      <c r="I98" s="9"/>
      <c r="J98" s="9"/>
      <c r="K98" s="9"/>
      <c r="L98" s="9"/>
      <c r="M98" s="9"/>
      <c r="N98" s="9"/>
      <c r="O98" s="9"/>
      <c r="P98" s="9"/>
    </row>
    <row r="99" spans="1:16" ht="12.75">
      <c r="A99" s="9"/>
      <c r="B99" s="9"/>
      <c r="C99" s="9"/>
      <c r="D99" s="9"/>
      <c r="E99" s="9"/>
      <c r="F99" s="9"/>
      <c r="G99" s="9"/>
      <c r="H99" s="9"/>
      <c r="I99" s="9"/>
      <c r="J99" s="9"/>
      <c r="K99" s="9"/>
      <c r="L99" s="9"/>
      <c r="M99" s="9"/>
      <c r="N99" s="9"/>
      <c r="O99" s="9"/>
      <c r="P99" s="9"/>
    </row>
    <row r="100" spans="1:16" ht="12.75">
      <c r="A100" s="9"/>
      <c r="B100" s="9"/>
      <c r="C100" s="9"/>
      <c r="D100" s="9"/>
      <c r="E100" s="9"/>
      <c r="F100" s="9"/>
      <c r="G100" s="9"/>
      <c r="H100" s="9"/>
      <c r="I100" s="9"/>
      <c r="J100" s="9"/>
      <c r="K100" s="9"/>
      <c r="L100" s="9"/>
      <c r="M100" s="9"/>
      <c r="N100" s="9"/>
      <c r="O100" s="9"/>
      <c r="P100" s="9"/>
    </row>
    <row r="101" spans="1:16" ht="12.75">
      <c r="A101" s="9"/>
      <c r="B101" s="9"/>
      <c r="C101" s="9"/>
      <c r="D101" s="9"/>
      <c r="E101" s="9"/>
      <c r="F101" s="9"/>
      <c r="G101" s="9"/>
      <c r="H101" s="9"/>
      <c r="I101" s="9"/>
      <c r="J101" s="9"/>
      <c r="K101" s="9"/>
      <c r="L101" s="9"/>
      <c r="M101" s="9"/>
      <c r="N101" s="9"/>
      <c r="O101" s="9"/>
      <c r="P101" s="9"/>
    </row>
    <row r="102" spans="1:16" ht="12.75">
      <c r="A102" s="9"/>
      <c r="B102" s="9"/>
      <c r="C102" s="9"/>
      <c r="D102" s="9"/>
      <c r="E102" s="9"/>
      <c r="F102" s="9"/>
      <c r="G102" s="9"/>
      <c r="H102" s="9"/>
      <c r="I102" s="9"/>
      <c r="J102" s="9"/>
      <c r="K102" s="9"/>
      <c r="L102" s="9"/>
      <c r="M102" s="9"/>
      <c r="N102" s="9"/>
      <c r="O102" s="9"/>
      <c r="P102" s="9"/>
    </row>
    <row r="103" spans="1:16" ht="12.75">
      <c r="A103" s="9"/>
      <c r="B103" s="9"/>
      <c r="C103" s="9"/>
      <c r="D103" s="9"/>
      <c r="E103" s="9"/>
      <c r="F103" s="9"/>
      <c r="G103" s="9"/>
      <c r="H103" s="9"/>
      <c r="I103" s="9"/>
      <c r="J103" s="9"/>
      <c r="K103" s="9"/>
      <c r="L103" s="9"/>
      <c r="M103" s="9"/>
      <c r="N103" s="9"/>
      <c r="O103" s="9"/>
      <c r="P103" s="9"/>
    </row>
    <row r="104" spans="1:16" ht="12.75">
      <c r="A104" s="9"/>
      <c r="B104" s="9"/>
      <c r="C104" s="9"/>
      <c r="D104" s="9"/>
      <c r="E104" s="9"/>
      <c r="F104" s="9"/>
      <c r="G104" s="9"/>
      <c r="H104" s="9"/>
      <c r="I104" s="9"/>
      <c r="J104" s="9"/>
      <c r="K104" s="9"/>
      <c r="L104" s="9"/>
      <c r="M104" s="9"/>
      <c r="N104" s="9"/>
      <c r="O104" s="9"/>
      <c r="P104" s="9"/>
    </row>
    <row r="105" spans="1:16" ht="12.75">
      <c r="A105" s="9"/>
      <c r="B105" s="9"/>
      <c r="C105" s="9"/>
      <c r="D105" s="9"/>
      <c r="E105" s="9"/>
      <c r="F105" s="9"/>
      <c r="G105" s="9"/>
      <c r="H105" s="9"/>
      <c r="I105" s="9"/>
      <c r="J105" s="9"/>
      <c r="K105" s="9"/>
      <c r="L105" s="9"/>
      <c r="M105" s="9"/>
      <c r="N105" s="9"/>
      <c r="O105" s="9"/>
      <c r="P105" s="9"/>
    </row>
    <row r="106" spans="1:16" ht="12.75">
      <c r="A106" s="9"/>
      <c r="B106" s="9"/>
      <c r="C106" s="9"/>
      <c r="D106" s="9"/>
      <c r="E106" s="9"/>
      <c r="F106" s="9"/>
      <c r="G106" s="9"/>
      <c r="H106" s="9"/>
      <c r="I106" s="9"/>
      <c r="J106" s="9"/>
      <c r="K106" s="9"/>
      <c r="L106" s="9"/>
      <c r="M106" s="9"/>
      <c r="N106" s="9"/>
      <c r="O106" s="9"/>
      <c r="P106" s="9"/>
    </row>
    <row r="107" spans="1:16" ht="12.75">
      <c r="A107" s="9"/>
      <c r="B107" s="9"/>
      <c r="C107" s="9"/>
      <c r="D107" s="9"/>
      <c r="E107" s="9"/>
      <c r="F107" s="9"/>
      <c r="G107" s="9"/>
      <c r="H107" s="9"/>
      <c r="I107" s="9"/>
      <c r="J107" s="9"/>
      <c r="K107" s="9"/>
      <c r="L107" s="9"/>
      <c r="M107" s="9"/>
      <c r="N107" s="9"/>
      <c r="O107" s="9"/>
      <c r="P107" s="9"/>
    </row>
    <row r="108" spans="1:16" ht="12.75">
      <c r="A108" s="9"/>
      <c r="B108" s="9"/>
      <c r="C108" s="9"/>
      <c r="D108" s="9"/>
      <c r="E108" s="9"/>
      <c r="F108" s="9"/>
      <c r="G108" s="9"/>
      <c r="H108" s="9"/>
      <c r="I108" s="9"/>
      <c r="J108" s="9"/>
      <c r="K108" s="9"/>
      <c r="L108" s="9"/>
      <c r="M108" s="9"/>
      <c r="N108" s="9"/>
      <c r="O108" s="9"/>
      <c r="P108" s="9"/>
    </row>
    <row r="109" spans="1:16" ht="12.75">
      <c r="A109" s="9"/>
      <c r="B109" s="9"/>
      <c r="C109" s="9"/>
      <c r="D109" s="9"/>
      <c r="E109" s="9"/>
      <c r="F109" s="9"/>
      <c r="G109" s="9"/>
      <c r="H109" s="9"/>
      <c r="I109" s="9"/>
      <c r="J109" s="9"/>
      <c r="K109" s="9"/>
      <c r="L109" s="9"/>
      <c r="M109" s="9"/>
      <c r="N109" s="9"/>
      <c r="O109" s="9"/>
      <c r="P109" s="9"/>
    </row>
    <row r="110" spans="1:16" ht="12.75">
      <c r="A110" s="9"/>
      <c r="B110" s="9"/>
      <c r="C110" s="9"/>
      <c r="D110" s="9"/>
      <c r="E110" s="9"/>
      <c r="F110" s="9"/>
      <c r="G110" s="9"/>
      <c r="H110" s="9"/>
      <c r="I110" s="9"/>
      <c r="J110" s="9"/>
      <c r="K110" s="9"/>
      <c r="L110" s="9"/>
      <c r="M110" s="9"/>
      <c r="N110" s="9"/>
      <c r="O110" s="9"/>
      <c r="P110" s="9"/>
    </row>
    <row r="111" spans="1:16" ht="12.75">
      <c r="A111" s="9"/>
      <c r="B111" s="9"/>
      <c r="C111" s="9"/>
      <c r="D111" s="9"/>
      <c r="E111" s="9"/>
      <c r="F111" s="9"/>
      <c r="G111" s="9"/>
      <c r="H111" s="9"/>
      <c r="I111" s="9"/>
      <c r="J111" s="9"/>
      <c r="K111" s="9"/>
      <c r="L111" s="9"/>
      <c r="M111" s="9"/>
      <c r="N111" s="9"/>
      <c r="O111" s="9"/>
      <c r="P111" s="9"/>
    </row>
    <row r="112" spans="1:16" ht="12.75">
      <c r="A112" s="9"/>
      <c r="B112" s="9"/>
      <c r="C112" s="9"/>
      <c r="D112" s="9"/>
      <c r="E112" s="9"/>
      <c r="F112" s="9"/>
      <c r="G112" s="9"/>
      <c r="H112" s="9"/>
      <c r="I112" s="9"/>
      <c r="J112" s="9"/>
      <c r="K112" s="9"/>
      <c r="L112" s="9"/>
      <c r="M112" s="9"/>
      <c r="N112" s="9"/>
      <c r="O112" s="9"/>
      <c r="P112" s="9"/>
    </row>
    <row r="113" spans="1:16" ht="12.75">
      <c r="A113" s="9"/>
      <c r="B113" s="9"/>
      <c r="C113" s="9"/>
      <c r="D113" s="9"/>
      <c r="E113" s="9"/>
      <c r="F113" s="9"/>
      <c r="G113" s="9"/>
      <c r="H113" s="9"/>
      <c r="I113" s="9"/>
      <c r="J113" s="9"/>
      <c r="K113" s="9"/>
      <c r="L113" s="9"/>
      <c r="M113" s="9"/>
      <c r="N113" s="9"/>
      <c r="O113" s="9"/>
      <c r="P113" s="9"/>
    </row>
    <row r="114" spans="1:16" ht="12.75">
      <c r="A114" s="9"/>
      <c r="B114" s="9"/>
      <c r="C114" s="9"/>
      <c r="D114" s="9"/>
      <c r="E114" s="9"/>
      <c r="F114" s="9"/>
      <c r="G114" s="9"/>
      <c r="H114" s="9"/>
      <c r="I114" s="9"/>
      <c r="J114" s="9"/>
      <c r="K114" s="9"/>
      <c r="L114" s="9"/>
      <c r="M114" s="9"/>
      <c r="N114" s="9"/>
      <c r="O114" s="9"/>
      <c r="P114" s="9"/>
    </row>
    <row r="115" spans="1:16" ht="12.75">
      <c r="A115" s="9"/>
      <c r="B115" s="9"/>
      <c r="C115" s="9"/>
      <c r="D115" s="9"/>
      <c r="E115" s="9"/>
      <c r="F115" s="9"/>
      <c r="G115" s="9"/>
      <c r="H115" s="9"/>
      <c r="I115" s="9"/>
      <c r="J115" s="9"/>
      <c r="K115" s="9"/>
      <c r="L115" s="9"/>
      <c r="M115" s="9"/>
      <c r="N115" s="9"/>
      <c r="O115" s="9"/>
      <c r="P115" s="9"/>
    </row>
    <row r="116" spans="1:16" ht="12.75">
      <c r="A116" s="9"/>
      <c r="B116" s="9"/>
      <c r="C116" s="9"/>
      <c r="D116" s="9"/>
      <c r="E116" s="9"/>
      <c r="F116" s="9"/>
      <c r="G116" s="9"/>
      <c r="H116" s="9"/>
      <c r="I116" s="9"/>
      <c r="J116" s="9"/>
      <c r="K116" s="9"/>
      <c r="L116" s="9"/>
      <c r="M116" s="9"/>
      <c r="N116" s="9"/>
      <c r="O116" s="9"/>
      <c r="P116" s="9"/>
    </row>
    <row r="117" spans="1:16" ht="12.75">
      <c r="A117" s="9"/>
      <c r="B117" s="9"/>
      <c r="C117" s="9"/>
      <c r="D117" s="9"/>
      <c r="E117" s="9"/>
      <c r="F117" s="9"/>
      <c r="G117" s="9"/>
      <c r="H117" s="9"/>
      <c r="I117" s="9"/>
      <c r="J117" s="9"/>
      <c r="K117" s="9"/>
      <c r="L117" s="9"/>
      <c r="M117" s="9"/>
      <c r="N117" s="9"/>
      <c r="O117" s="9"/>
      <c r="P117" s="9"/>
    </row>
    <row r="118" spans="1:16" ht="12.75">
      <c r="A118" s="9"/>
      <c r="B118" s="9"/>
      <c r="C118" s="9"/>
      <c r="D118" s="9"/>
      <c r="E118" s="9"/>
      <c r="F118" s="9"/>
      <c r="G118" s="9"/>
      <c r="H118" s="9"/>
      <c r="I118" s="9"/>
      <c r="J118" s="9"/>
      <c r="K118" s="9"/>
      <c r="L118" s="9"/>
      <c r="M118" s="9"/>
      <c r="N118" s="9"/>
      <c r="O118" s="9"/>
      <c r="P118" s="9"/>
    </row>
    <row r="119" spans="1:16" ht="12.75">
      <c r="A119" s="9"/>
      <c r="B119" s="9"/>
      <c r="C119" s="9"/>
      <c r="D119" s="9"/>
      <c r="E119" s="9"/>
      <c r="F119" s="9"/>
      <c r="G119" s="9"/>
      <c r="H119" s="9"/>
      <c r="I119" s="9"/>
      <c r="J119" s="9"/>
      <c r="K119" s="9"/>
      <c r="L119" s="9"/>
      <c r="M119" s="9"/>
      <c r="N119" s="9"/>
      <c r="O119" s="9"/>
      <c r="P119" s="9"/>
    </row>
    <row r="120" spans="1:16" ht="12.75">
      <c r="A120" s="9"/>
      <c r="B120" s="9"/>
      <c r="C120" s="9"/>
      <c r="D120" s="9"/>
      <c r="E120" s="9"/>
      <c r="F120" s="9"/>
      <c r="G120" s="9"/>
      <c r="H120" s="9"/>
      <c r="I120" s="9"/>
      <c r="J120" s="9"/>
      <c r="K120" s="9"/>
      <c r="L120" s="9"/>
      <c r="M120" s="9"/>
      <c r="N120" s="9"/>
      <c r="O120" s="9"/>
      <c r="P120" s="9"/>
    </row>
    <row r="121" spans="1:16" ht="12.75">
      <c r="A121" s="9"/>
      <c r="B121" s="9"/>
      <c r="C121" s="9"/>
      <c r="D121" s="9"/>
      <c r="E121" s="9"/>
      <c r="F121" s="9"/>
      <c r="G121" s="9"/>
      <c r="H121" s="9"/>
      <c r="I121" s="9"/>
      <c r="J121" s="9"/>
      <c r="K121" s="9"/>
      <c r="L121" s="9"/>
      <c r="M121" s="9"/>
      <c r="N121" s="9"/>
      <c r="O121" s="9"/>
      <c r="P121" s="9"/>
    </row>
    <row r="122" spans="1:16" ht="12.75">
      <c r="A122" s="9"/>
      <c r="B122" s="9"/>
      <c r="C122" s="9"/>
      <c r="D122" s="9"/>
      <c r="E122" s="9"/>
      <c r="F122" s="9"/>
      <c r="G122" s="9"/>
      <c r="H122" s="9"/>
      <c r="I122" s="9"/>
      <c r="J122" s="9"/>
      <c r="K122" s="9"/>
      <c r="L122" s="9"/>
      <c r="M122" s="9"/>
      <c r="N122" s="9"/>
      <c r="O122" s="9"/>
      <c r="P122" s="9"/>
    </row>
    <row r="123" spans="1:16" ht="12.75">
      <c r="A123" s="9"/>
      <c r="B123" s="9"/>
      <c r="C123" s="9"/>
      <c r="D123" s="9"/>
      <c r="E123" s="9"/>
      <c r="F123" s="9"/>
      <c r="G123" s="9"/>
      <c r="H123" s="9"/>
      <c r="I123" s="9"/>
      <c r="J123" s="9"/>
      <c r="K123" s="9"/>
      <c r="L123" s="9"/>
      <c r="M123" s="9"/>
      <c r="N123" s="9"/>
      <c r="O123" s="9"/>
      <c r="P123" s="9"/>
    </row>
    <row r="124" spans="1:16" ht="12.75">
      <c r="A124" s="9"/>
      <c r="B124" s="9"/>
      <c r="C124" s="9"/>
      <c r="D124" s="9"/>
      <c r="E124" s="9"/>
      <c r="F124" s="9"/>
      <c r="G124" s="9"/>
      <c r="H124" s="9"/>
      <c r="I124" s="9"/>
      <c r="J124" s="9"/>
      <c r="K124" s="9"/>
      <c r="L124" s="9"/>
      <c r="M124" s="9"/>
      <c r="N124" s="9"/>
      <c r="O124" s="9"/>
      <c r="P124" s="9"/>
    </row>
    <row r="125" spans="1:16" ht="12.75">
      <c r="A125" s="9"/>
      <c r="B125" s="9"/>
      <c r="C125" s="9"/>
      <c r="D125" s="9"/>
      <c r="E125" s="9"/>
      <c r="F125" s="9"/>
      <c r="G125" s="9"/>
      <c r="H125" s="9"/>
      <c r="I125" s="9"/>
      <c r="J125" s="9"/>
      <c r="K125" s="9"/>
      <c r="L125" s="9"/>
      <c r="M125" s="9"/>
      <c r="N125" s="9"/>
      <c r="O125" s="9"/>
      <c r="P125" s="9"/>
    </row>
    <row r="126" spans="1:16" ht="12.75">
      <c r="A126" s="9"/>
      <c r="B126" s="9"/>
      <c r="C126" s="9"/>
      <c r="D126" s="9"/>
      <c r="E126" s="9"/>
      <c r="F126" s="9"/>
      <c r="G126" s="9"/>
      <c r="H126" s="9"/>
      <c r="I126" s="9"/>
      <c r="J126" s="9"/>
      <c r="K126" s="9"/>
      <c r="L126" s="9"/>
      <c r="M126" s="9"/>
      <c r="N126" s="9"/>
      <c r="O126" s="9"/>
      <c r="P126" s="9"/>
    </row>
    <row r="127" spans="1:16" ht="12.75">
      <c r="A127" s="9"/>
      <c r="B127" s="9"/>
      <c r="C127" s="9"/>
      <c r="D127" s="9"/>
      <c r="E127" s="9"/>
      <c r="F127" s="9"/>
      <c r="G127" s="9"/>
      <c r="H127" s="9"/>
      <c r="I127" s="9"/>
      <c r="J127" s="9"/>
      <c r="K127" s="9"/>
      <c r="L127" s="9"/>
      <c r="M127" s="9"/>
      <c r="N127" s="9"/>
      <c r="O127" s="9"/>
      <c r="P127" s="9"/>
    </row>
    <row r="128" spans="1:16" ht="12.75">
      <c r="A128" s="9"/>
      <c r="B128" s="9"/>
      <c r="C128" s="9"/>
      <c r="D128" s="9"/>
      <c r="E128" s="9"/>
      <c r="F128" s="9"/>
      <c r="G128" s="9"/>
      <c r="H128" s="9"/>
      <c r="I128" s="9"/>
      <c r="J128" s="9"/>
      <c r="K128" s="9"/>
      <c r="L128" s="9"/>
      <c r="M128" s="9"/>
      <c r="N128" s="9"/>
      <c r="O128" s="9"/>
      <c r="P128" s="9"/>
    </row>
    <row r="129" spans="1:16" ht="12.75">
      <c r="A129" s="9"/>
      <c r="B129" s="9"/>
      <c r="C129" s="9"/>
      <c r="D129" s="9"/>
      <c r="E129" s="9"/>
      <c r="F129" s="9"/>
      <c r="G129" s="9"/>
      <c r="H129" s="9"/>
      <c r="I129" s="9"/>
      <c r="J129" s="9"/>
      <c r="K129" s="9"/>
      <c r="L129" s="9"/>
      <c r="M129" s="9"/>
      <c r="N129" s="9"/>
      <c r="O129" s="9"/>
      <c r="P129" s="9"/>
    </row>
    <row r="130" spans="1:16" ht="12.75">
      <c r="A130" s="9"/>
      <c r="B130" s="9"/>
      <c r="C130" s="9"/>
      <c r="D130" s="9"/>
      <c r="E130" s="9"/>
      <c r="F130" s="9"/>
      <c r="G130" s="9"/>
      <c r="H130" s="9"/>
      <c r="I130" s="9"/>
      <c r="J130" s="9"/>
      <c r="K130" s="9"/>
      <c r="L130" s="9"/>
      <c r="M130" s="9"/>
      <c r="N130" s="9"/>
      <c r="O130" s="9"/>
      <c r="P130" s="9"/>
    </row>
    <row r="131" spans="1:16" ht="12.75">
      <c r="A131" s="9"/>
      <c r="B131" s="9"/>
      <c r="C131" s="9"/>
      <c r="D131" s="9"/>
      <c r="E131" s="9"/>
      <c r="F131" s="9"/>
      <c r="G131" s="9"/>
      <c r="H131" s="9"/>
      <c r="I131" s="9"/>
      <c r="J131" s="9"/>
      <c r="K131" s="9"/>
      <c r="L131" s="9"/>
      <c r="M131" s="9"/>
      <c r="N131" s="9"/>
      <c r="O131" s="9"/>
      <c r="P131" s="9"/>
    </row>
    <row r="132" spans="1:16" ht="12.75">
      <c r="A132" s="9"/>
      <c r="B132" s="9"/>
      <c r="C132" s="9"/>
      <c r="D132" s="9"/>
      <c r="E132" s="9"/>
      <c r="F132" s="9"/>
      <c r="G132" s="9"/>
      <c r="H132" s="9"/>
      <c r="I132" s="9"/>
      <c r="J132" s="9"/>
      <c r="K132" s="9"/>
      <c r="L132" s="9"/>
      <c r="M132" s="9"/>
      <c r="N132" s="9"/>
      <c r="O132" s="9"/>
      <c r="P132" s="9"/>
    </row>
    <row r="133" spans="1:16" ht="12.75">
      <c r="A133" s="9"/>
      <c r="B133" s="9"/>
      <c r="C133" s="9"/>
      <c r="D133" s="9"/>
      <c r="E133" s="9"/>
      <c r="F133" s="9"/>
      <c r="G133" s="9"/>
      <c r="H133" s="9"/>
      <c r="I133" s="9"/>
      <c r="J133" s="9"/>
      <c r="K133" s="9"/>
      <c r="L133" s="9"/>
      <c r="M133" s="9"/>
      <c r="N133" s="9"/>
      <c r="O133" s="9"/>
      <c r="P133" s="9"/>
    </row>
    <row r="134" spans="1:16" ht="12.75">
      <c r="A134" s="9"/>
      <c r="B134" s="9"/>
      <c r="C134" s="9"/>
      <c r="D134" s="9"/>
      <c r="E134" s="9"/>
      <c r="F134" s="9"/>
      <c r="G134" s="9"/>
      <c r="H134" s="9"/>
      <c r="I134" s="9"/>
      <c r="J134" s="9"/>
      <c r="K134" s="9"/>
      <c r="L134" s="9"/>
      <c r="M134" s="9"/>
      <c r="N134" s="9"/>
      <c r="O134" s="9"/>
      <c r="P134" s="9"/>
    </row>
    <row r="135" spans="1:16" ht="12.75">
      <c r="A135" s="9"/>
      <c r="B135" s="9"/>
      <c r="C135" s="9"/>
      <c r="D135" s="9"/>
      <c r="E135" s="9"/>
      <c r="F135" s="9"/>
      <c r="G135" s="9"/>
      <c r="H135" s="9"/>
      <c r="I135" s="9"/>
      <c r="J135" s="9"/>
      <c r="K135" s="9"/>
      <c r="L135" s="9"/>
      <c r="M135" s="9"/>
      <c r="N135" s="9"/>
      <c r="O135" s="9"/>
      <c r="P135" s="9"/>
    </row>
    <row r="136" spans="1:16" ht="12.75">
      <c r="A136" s="9"/>
      <c r="B136" s="9"/>
      <c r="C136" s="9"/>
      <c r="D136" s="9"/>
      <c r="E136" s="9"/>
      <c r="F136" s="9"/>
      <c r="G136" s="9"/>
      <c r="H136" s="9"/>
      <c r="I136" s="9"/>
      <c r="J136" s="9"/>
      <c r="K136" s="9"/>
      <c r="L136" s="9"/>
      <c r="M136" s="9"/>
      <c r="N136" s="9"/>
      <c r="O136" s="9"/>
      <c r="P136" s="9"/>
    </row>
    <row r="137" spans="1:16" ht="12.75">
      <c r="A137" s="9"/>
      <c r="B137" s="9"/>
      <c r="C137" s="9"/>
      <c r="D137" s="9"/>
      <c r="E137" s="9"/>
      <c r="F137" s="9"/>
      <c r="G137" s="9"/>
      <c r="H137" s="9"/>
      <c r="I137" s="9"/>
      <c r="J137" s="9"/>
      <c r="K137" s="9"/>
      <c r="L137" s="9"/>
      <c r="M137" s="9"/>
      <c r="N137" s="9"/>
      <c r="O137" s="9"/>
      <c r="P137" s="9"/>
    </row>
    <row r="138" spans="1:16" ht="12.75">
      <c r="A138" s="9"/>
      <c r="B138" s="9"/>
      <c r="C138" s="9"/>
      <c r="D138" s="9"/>
      <c r="E138" s="9"/>
      <c r="F138" s="9"/>
      <c r="G138" s="9"/>
      <c r="H138" s="9"/>
      <c r="I138" s="9"/>
      <c r="J138" s="9"/>
      <c r="K138" s="9"/>
      <c r="L138" s="9"/>
      <c r="M138" s="9"/>
      <c r="N138" s="9"/>
      <c r="O138" s="9"/>
      <c r="P138" s="9"/>
    </row>
    <row r="139" spans="1:16" ht="12.75">
      <c r="A139" s="9"/>
      <c r="B139" s="9"/>
      <c r="C139" s="9"/>
      <c r="D139" s="9"/>
      <c r="E139" s="9"/>
      <c r="F139" s="9"/>
      <c r="G139" s="9"/>
      <c r="H139" s="9"/>
      <c r="I139" s="9"/>
      <c r="J139" s="9"/>
      <c r="K139" s="9"/>
      <c r="L139" s="9"/>
      <c r="M139" s="9"/>
      <c r="N139" s="9"/>
      <c r="O139" s="9"/>
      <c r="P139" s="9"/>
    </row>
    <row r="140" spans="1:16" ht="12.75">
      <c r="A140" s="9"/>
      <c r="B140" s="9"/>
      <c r="C140" s="9"/>
      <c r="D140" s="9"/>
      <c r="E140" s="9"/>
      <c r="F140" s="9"/>
      <c r="G140" s="9"/>
      <c r="H140" s="9"/>
      <c r="I140" s="9"/>
      <c r="J140" s="9"/>
      <c r="K140" s="9"/>
      <c r="L140" s="9"/>
      <c r="M140" s="9"/>
      <c r="N140" s="9"/>
      <c r="O140" s="9"/>
      <c r="P140" s="9"/>
    </row>
    <row r="141" spans="1:16" ht="12.75">
      <c r="A141" s="9"/>
      <c r="B141" s="9"/>
      <c r="C141" s="9"/>
      <c r="D141" s="9"/>
      <c r="E141" s="9"/>
      <c r="F141" s="9"/>
      <c r="G141" s="9"/>
      <c r="H141" s="9"/>
      <c r="I141" s="9"/>
      <c r="J141" s="9"/>
      <c r="K141" s="9"/>
      <c r="L141" s="9"/>
      <c r="M141" s="9"/>
      <c r="N141" s="9"/>
      <c r="O141" s="9"/>
      <c r="P141" s="9"/>
    </row>
    <row r="142" spans="1:16" ht="12.75">
      <c r="A142" s="9"/>
      <c r="B142" s="9"/>
      <c r="C142" s="9"/>
      <c r="D142" s="9"/>
      <c r="E142" s="9"/>
      <c r="F142" s="9"/>
      <c r="G142" s="9"/>
      <c r="H142" s="9"/>
      <c r="I142" s="9"/>
      <c r="J142" s="9"/>
      <c r="K142" s="9"/>
      <c r="L142" s="9"/>
      <c r="M142" s="9"/>
      <c r="N142" s="9"/>
      <c r="O142" s="9"/>
      <c r="P142" s="9"/>
    </row>
    <row r="143" spans="1:16" ht="12.75">
      <c r="A143" s="9"/>
      <c r="B143" s="9"/>
      <c r="C143" s="9"/>
      <c r="D143" s="9"/>
      <c r="E143" s="9"/>
      <c r="F143" s="9"/>
      <c r="G143" s="9"/>
      <c r="H143" s="9"/>
      <c r="I143" s="9"/>
      <c r="J143" s="9"/>
      <c r="K143" s="9"/>
      <c r="L143" s="9"/>
      <c r="M143" s="9"/>
      <c r="N143" s="9"/>
      <c r="O143" s="9"/>
      <c r="P143" s="9"/>
    </row>
    <row r="144" spans="1:16" ht="12.75">
      <c r="A144" s="9"/>
      <c r="B144" s="9"/>
      <c r="C144" s="9"/>
      <c r="D144" s="9"/>
      <c r="E144" s="9"/>
      <c r="F144" s="9"/>
      <c r="G144" s="9"/>
      <c r="H144" s="9"/>
      <c r="I144" s="9"/>
      <c r="J144" s="9"/>
      <c r="K144" s="9"/>
      <c r="L144" s="9"/>
      <c r="M144" s="9"/>
      <c r="N144" s="9"/>
      <c r="O144" s="9"/>
      <c r="P144" s="9"/>
    </row>
    <row r="145" spans="1:16" ht="12.75">
      <c r="A145" s="9"/>
      <c r="B145" s="9"/>
      <c r="C145" s="9"/>
      <c r="D145" s="9"/>
      <c r="E145" s="9"/>
      <c r="F145" s="9"/>
      <c r="G145" s="9"/>
      <c r="H145" s="9"/>
      <c r="I145" s="9"/>
      <c r="J145" s="9"/>
      <c r="K145" s="9"/>
      <c r="L145" s="9"/>
      <c r="M145" s="9"/>
      <c r="N145" s="9"/>
      <c r="O145" s="9"/>
      <c r="P145" s="9"/>
    </row>
    <row r="146" spans="1:16" ht="12.75">
      <c r="A146" s="9"/>
      <c r="B146" s="9"/>
      <c r="C146" s="9"/>
      <c r="D146" s="9"/>
      <c r="E146" s="9"/>
      <c r="F146" s="9"/>
      <c r="G146" s="9"/>
      <c r="H146" s="9"/>
      <c r="I146" s="9"/>
      <c r="J146" s="9"/>
      <c r="K146" s="9"/>
      <c r="L146" s="9"/>
      <c r="M146" s="9"/>
      <c r="N146" s="9"/>
      <c r="O146" s="9"/>
      <c r="P146" s="9"/>
    </row>
    <row r="147" spans="1:16" ht="12.75">
      <c r="A147" s="9"/>
      <c r="B147" s="9"/>
      <c r="C147" s="9"/>
      <c r="D147" s="9"/>
      <c r="E147" s="9"/>
      <c r="F147" s="9"/>
      <c r="G147" s="9"/>
      <c r="H147" s="9"/>
      <c r="I147" s="9"/>
      <c r="J147" s="9"/>
      <c r="K147" s="9"/>
      <c r="L147" s="9"/>
      <c r="M147" s="9"/>
      <c r="N147" s="9"/>
      <c r="O147" s="9"/>
      <c r="P147" s="9"/>
    </row>
    <row r="148" spans="1:16" ht="12.75">
      <c r="A148" s="9"/>
      <c r="B148" s="9"/>
      <c r="C148" s="9"/>
      <c r="D148" s="9"/>
      <c r="E148" s="9"/>
      <c r="F148" s="9"/>
      <c r="G148" s="9"/>
      <c r="H148" s="9"/>
      <c r="I148" s="9"/>
      <c r="J148" s="9"/>
      <c r="K148" s="9"/>
      <c r="L148" s="9"/>
      <c r="M148" s="9"/>
      <c r="N148" s="9"/>
      <c r="O148" s="9"/>
      <c r="P148" s="9"/>
    </row>
    <row r="149" spans="1:16" ht="12.75">
      <c r="A149" s="9"/>
      <c r="B149" s="9"/>
      <c r="C149" s="9"/>
      <c r="D149" s="9"/>
      <c r="E149" s="9"/>
      <c r="F149" s="9"/>
      <c r="G149" s="9"/>
      <c r="H149" s="9"/>
      <c r="I149" s="9"/>
      <c r="J149" s="9"/>
      <c r="K149" s="9"/>
      <c r="L149" s="9"/>
      <c r="M149" s="9"/>
      <c r="N149" s="9"/>
      <c r="O149" s="9"/>
      <c r="P149" s="9"/>
    </row>
    <row r="150" spans="1:16" ht="12.75">
      <c r="A150" s="9"/>
      <c r="B150" s="9"/>
      <c r="C150" s="9"/>
      <c r="D150" s="9"/>
      <c r="E150" s="9"/>
      <c r="F150" s="9"/>
      <c r="G150" s="9"/>
      <c r="H150" s="9"/>
      <c r="I150" s="9"/>
      <c r="J150" s="9"/>
      <c r="K150" s="9"/>
      <c r="L150" s="9"/>
      <c r="M150" s="9"/>
      <c r="N150" s="9"/>
      <c r="O150" s="9"/>
      <c r="P150" s="9"/>
    </row>
    <row r="151" spans="1:16" ht="12.75">
      <c r="A151" s="9"/>
      <c r="B151" s="9"/>
      <c r="C151" s="9"/>
      <c r="D151" s="9"/>
      <c r="E151" s="9"/>
      <c r="F151" s="9"/>
      <c r="G151" s="9"/>
      <c r="H151" s="9"/>
      <c r="I151" s="9"/>
      <c r="J151" s="9"/>
      <c r="K151" s="9"/>
      <c r="L151" s="9"/>
      <c r="M151" s="9"/>
      <c r="N151" s="9"/>
      <c r="O151" s="9"/>
      <c r="P151" s="9"/>
    </row>
    <row r="152" spans="1:16" ht="12.75">
      <c r="A152" s="9"/>
      <c r="B152" s="9"/>
      <c r="C152" s="9"/>
      <c r="D152" s="9"/>
      <c r="E152" s="9"/>
      <c r="F152" s="9"/>
      <c r="G152" s="9"/>
      <c r="H152" s="9"/>
      <c r="I152" s="9"/>
      <c r="J152" s="9"/>
      <c r="K152" s="9"/>
      <c r="L152" s="9"/>
      <c r="M152" s="9"/>
      <c r="N152" s="9"/>
      <c r="O152" s="9"/>
      <c r="P152" s="9"/>
    </row>
    <row r="153" spans="1:16" ht="12.75">
      <c r="A153" s="9"/>
      <c r="B153" s="9"/>
      <c r="C153" s="9"/>
      <c r="D153" s="9"/>
      <c r="E153" s="9"/>
      <c r="F153" s="9"/>
      <c r="G153" s="9"/>
      <c r="H153" s="9"/>
      <c r="I153" s="9"/>
      <c r="J153" s="9"/>
      <c r="K153" s="9"/>
      <c r="L153" s="9"/>
      <c r="M153" s="9"/>
      <c r="N153" s="9"/>
      <c r="O153" s="9"/>
      <c r="P153" s="9"/>
    </row>
    <row r="154" spans="1:16" ht="12.75">
      <c r="A154" s="9"/>
      <c r="B154" s="9"/>
      <c r="C154" s="9"/>
      <c r="D154" s="9"/>
      <c r="E154" s="9"/>
      <c r="F154" s="9"/>
      <c r="G154" s="9"/>
      <c r="H154" s="9"/>
      <c r="I154" s="9"/>
      <c r="J154" s="9"/>
      <c r="K154" s="9"/>
      <c r="L154" s="9"/>
      <c r="M154" s="9"/>
      <c r="N154" s="9"/>
      <c r="O154" s="9"/>
      <c r="P154" s="9"/>
    </row>
    <row r="155" spans="1:16" ht="12.75">
      <c r="A155" s="9"/>
      <c r="B155" s="9"/>
      <c r="C155" s="9"/>
      <c r="D155" s="9"/>
      <c r="E155" s="9"/>
      <c r="F155" s="9"/>
      <c r="G155" s="9"/>
      <c r="H155" s="9"/>
      <c r="I155" s="9"/>
      <c r="J155" s="9"/>
      <c r="K155" s="9"/>
      <c r="L155" s="9"/>
      <c r="M155" s="9"/>
      <c r="N155" s="9"/>
      <c r="O155" s="9"/>
      <c r="P155" s="9"/>
    </row>
    <row r="156" spans="1:16" ht="12.75">
      <c r="A156" s="9"/>
      <c r="B156" s="9"/>
      <c r="C156" s="9"/>
      <c r="D156" s="9"/>
      <c r="E156" s="9"/>
      <c r="F156" s="9"/>
      <c r="G156" s="9"/>
      <c r="H156" s="9"/>
      <c r="I156" s="9"/>
      <c r="J156" s="9"/>
      <c r="K156" s="9"/>
      <c r="L156" s="9"/>
      <c r="M156" s="9"/>
      <c r="N156" s="9"/>
      <c r="O156" s="9"/>
      <c r="P156" s="9"/>
    </row>
    <row r="157" spans="1:16" ht="12.75">
      <c r="A157" s="9"/>
      <c r="B157" s="9"/>
      <c r="C157" s="9"/>
      <c r="D157" s="9"/>
      <c r="E157" s="9"/>
      <c r="F157" s="9"/>
      <c r="G157" s="9"/>
      <c r="H157" s="9"/>
      <c r="I157" s="9"/>
      <c r="J157" s="9"/>
      <c r="K157" s="9"/>
      <c r="L157" s="9"/>
      <c r="M157" s="9"/>
      <c r="N157" s="9"/>
      <c r="O157" s="9"/>
      <c r="P157" s="9"/>
    </row>
    <row r="158" spans="1:16" ht="12.75">
      <c r="A158" s="9"/>
      <c r="B158" s="9"/>
      <c r="C158" s="9"/>
      <c r="D158" s="9"/>
      <c r="E158" s="9"/>
      <c r="F158" s="9"/>
      <c r="G158" s="9"/>
      <c r="H158" s="9"/>
      <c r="I158" s="9"/>
      <c r="J158" s="9"/>
      <c r="K158" s="9"/>
      <c r="L158" s="9"/>
      <c r="M158" s="9"/>
      <c r="N158" s="9"/>
      <c r="O158" s="9"/>
      <c r="P158" s="9"/>
    </row>
    <row r="159" spans="1:16" ht="12.75">
      <c r="A159" s="9"/>
      <c r="B159" s="9"/>
      <c r="C159" s="9"/>
      <c r="D159" s="9"/>
      <c r="E159" s="9"/>
      <c r="F159" s="9"/>
      <c r="G159" s="9"/>
      <c r="H159" s="9"/>
      <c r="I159" s="9"/>
      <c r="J159" s="9"/>
      <c r="K159" s="9"/>
      <c r="L159" s="9"/>
      <c r="M159" s="9"/>
      <c r="N159" s="9"/>
      <c r="O159" s="9"/>
      <c r="P159" s="9"/>
    </row>
    <row r="160" spans="1:16" ht="12.75">
      <c r="A160" s="9"/>
      <c r="B160" s="9"/>
      <c r="C160" s="9"/>
      <c r="D160" s="9"/>
      <c r="E160" s="9"/>
      <c r="F160" s="9"/>
      <c r="G160" s="9"/>
      <c r="H160" s="9"/>
      <c r="I160" s="9"/>
      <c r="J160" s="9"/>
      <c r="K160" s="9"/>
      <c r="L160" s="9"/>
      <c r="M160" s="9"/>
      <c r="N160" s="9"/>
      <c r="O160" s="9"/>
      <c r="P160" s="9"/>
    </row>
    <row r="161" spans="1:16" ht="12.75">
      <c r="A161" s="9"/>
      <c r="B161" s="9"/>
      <c r="C161" s="9"/>
      <c r="D161" s="9"/>
      <c r="E161" s="9"/>
      <c r="F161" s="9"/>
      <c r="G161" s="9"/>
      <c r="H161" s="9"/>
      <c r="I161" s="9"/>
      <c r="J161" s="9"/>
      <c r="K161" s="9"/>
      <c r="L161" s="9"/>
      <c r="M161" s="9"/>
      <c r="N161" s="9"/>
      <c r="O161" s="9"/>
      <c r="P161" s="9"/>
    </row>
    <row r="162" spans="1:16" ht="12.75">
      <c r="A162" s="9"/>
      <c r="B162" s="9"/>
      <c r="C162" s="9"/>
      <c r="D162" s="9"/>
      <c r="E162" s="9"/>
      <c r="F162" s="9"/>
      <c r="G162" s="9"/>
      <c r="H162" s="9"/>
      <c r="I162" s="9"/>
      <c r="J162" s="9"/>
      <c r="K162" s="9"/>
      <c r="L162" s="9"/>
      <c r="M162" s="9"/>
      <c r="N162" s="9"/>
      <c r="O162" s="9"/>
      <c r="P162" s="9"/>
    </row>
    <row r="163" spans="1:16" ht="12.75">
      <c r="A163" s="9"/>
      <c r="B163" s="9"/>
      <c r="C163" s="9"/>
      <c r="D163" s="9"/>
      <c r="E163" s="9"/>
      <c r="F163" s="9"/>
      <c r="G163" s="9"/>
      <c r="H163" s="9"/>
      <c r="I163" s="9"/>
      <c r="J163" s="9"/>
      <c r="K163" s="9"/>
      <c r="L163" s="9"/>
      <c r="M163" s="9"/>
      <c r="N163" s="9"/>
      <c r="O163" s="9"/>
      <c r="P163" s="9"/>
    </row>
    <row r="164" spans="1:16" ht="12.75">
      <c r="A164" s="9"/>
      <c r="B164" s="9"/>
      <c r="C164" s="9"/>
      <c r="D164" s="9"/>
      <c r="E164" s="9"/>
      <c r="F164" s="9"/>
      <c r="G164" s="9"/>
      <c r="H164" s="9"/>
      <c r="I164" s="9"/>
      <c r="J164" s="9"/>
      <c r="K164" s="9"/>
      <c r="L164" s="9"/>
      <c r="M164" s="9"/>
      <c r="N164" s="9"/>
      <c r="O164" s="9"/>
      <c r="P164" s="9"/>
    </row>
    <row r="165" spans="1:16" ht="12.75">
      <c r="A165" s="9"/>
      <c r="B165" s="9"/>
      <c r="C165" s="9"/>
      <c r="D165" s="9"/>
      <c r="E165" s="9"/>
      <c r="F165" s="9"/>
      <c r="G165" s="9"/>
      <c r="H165" s="9"/>
      <c r="I165" s="9"/>
      <c r="J165" s="9"/>
      <c r="K165" s="9"/>
      <c r="L165" s="9"/>
      <c r="M165" s="9"/>
      <c r="N165" s="9"/>
      <c r="O165" s="9"/>
      <c r="P165" s="9"/>
    </row>
    <row r="166" spans="1:16" ht="12.75">
      <c r="A166" s="9"/>
      <c r="B166" s="9"/>
      <c r="C166" s="9"/>
      <c r="D166" s="9"/>
      <c r="E166" s="9"/>
      <c r="F166" s="9"/>
      <c r="G166" s="9"/>
      <c r="H166" s="9"/>
      <c r="I166" s="9"/>
      <c r="J166" s="9"/>
      <c r="K166" s="9"/>
      <c r="L166" s="9"/>
      <c r="M166" s="9"/>
      <c r="N166" s="9"/>
      <c r="O166" s="9"/>
      <c r="P166" s="9"/>
    </row>
    <row r="167" spans="1:16" ht="12.75">
      <c r="A167" s="9"/>
      <c r="B167" s="9"/>
      <c r="C167" s="9"/>
      <c r="D167" s="9"/>
      <c r="E167" s="9"/>
      <c r="F167" s="9"/>
      <c r="G167" s="9"/>
      <c r="H167" s="9"/>
      <c r="I167" s="9"/>
      <c r="J167" s="9"/>
      <c r="K167" s="9"/>
      <c r="L167" s="9"/>
      <c r="M167" s="9"/>
      <c r="N167" s="9"/>
      <c r="O167" s="9"/>
      <c r="P167" s="9"/>
    </row>
    <row r="168" spans="1:16" ht="12.75">
      <c r="A168" s="9"/>
      <c r="B168" s="9"/>
      <c r="C168" s="9"/>
      <c r="D168" s="9"/>
      <c r="E168" s="9"/>
      <c r="F168" s="9"/>
      <c r="G168" s="9"/>
      <c r="H168" s="9"/>
      <c r="I168" s="9"/>
      <c r="J168" s="9"/>
      <c r="K168" s="9"/>
      <c r="L168" s="9"/>
      <c r="M168" s="9"/>
      <c r="N168" s="9"/>
      <c r="O168" s="9"/>
      <c r="P168" s="9"/>
    </row>
    <row r="169" spans="1:16" ht="12.75">
      <c r="A169" s="9"/>
      <c r="B169" s="9"/>
      <c r="C169" s="9"/>
      <c r="D169" s="9"/>
      <c r="E169" s="9"/>
      <c r="F169" s="9"/>
      <c r="G169" s="9"/>
      <c r="H169" s="9"/>
      <c r="I169" s="9"/>
      <c r="J169" s="9"/>
      <c r="K169" s="9"/>
      <c r="L169" s="9"/>
      <c r="M169" s="9"/>
      <c r="N169" s="9"/>
      <c r="O169" s="9"/>
      <c r="P169" s="9"/>
    </row>
    <row r="170" spans="1:16" ht="12.75">
      <c r="A170" s="9"/>
      <c r="B170" s="9"/>
      <c r="C170" s="9"/>
      <c r="D170" s="9"/>
      <c r="E170" s="9"/>
      <c r="F170" s="9"/>
      <c r="G170" s="9"/>
      <c r="H170" s="9"/>
      <c r="I170" s="9"/>
      <c r="J170" s="9"/>
      <c r="K170" s="9"/>
      <c r="L170" s="9"/>
      <c r="M170" s="9"/>
      <c r="N170" s="9"/>
      <c r="O170" s="9"/>
      <c r="P170" s="9"/>
    </row>
    <row r="171" spans="1:16" ht="12.75">
      <c r="A171" s="9"/>
      <c r="B171" s="9"/>
      <c r="C171" s="9"/>
      <c r="D171" s="9"/>
      <c r="E171" s="9"/>
      <c r="F171" s="9"/>
      <c r="G171" s="9"/>
      <c r="H171" s="9"/>
      <c r="I171" s="9"/>
      <c r="J171" s="9"/>
      <c r="K171" s="9"/>
      <c r="L171" s="9"/>
      <c r="M171" s="9"/>
      <c r="N171" s="9"/>
      <c r="O171" s="9"/>
      <c r="P171" s="9"/>
    </row>
    <row r="172" spans="1:16" ht="12.75">
      <c r="A172" s="9"/>
      <c r="B172" s="9"/>
      <c r="C172" s="9"/>
      <c r="D172" s="9"/>
      <c r="E172" s="9"/>
      <c r="F172" s="9"/>
      <c r="G172" s="9"/>
      <c r="H172" s="9"/>
      <c r="I172" s="9"/>
      <c r="J172" s="9"/>
      <c r="K172" s="9"/>
      <c r="L172" s="9"/>
      <c r="M172" s="9"/>
      <c r="N172" s="9"/>
      <c r="O172" s="9"/>
      <c r="P172" s="9"/>
    </row>
    <row r="173" spans="1:16" ht="12.75">
      <c r="A173" s="9"/>
      <c r="B173" s="9"/>
      <c r="C173" s="9"/>
      <c r="D173" s="9"/>
      <c r="E173" s="9"/>
      <c r="F173" s="9"/>
      <c r="G173" s="9"/>
      <c r="H173" s="9"/>
      <c r="I173" s="9"/>
      <c r="J173" s="9"/>
      <c r="K173" s="9"/>
      <c r="L173" s="9"/>
      <c r="M173" s="9"/>
      <c r="N173" s="9"/>
      <c r="O173" s="9"/>
      <c r="P173" s="9"/>
    </row>
    <row r="174" spans="1:16" ht="12.75">
      <c r="A174" s="9"/>
      <c r="B174" s="9"/>
      <c r="C174" s="9"/>
      <c r="D174" s="9"/>
      <c r="E174" s="9"/>
      <c r="F174" s="9"/>
      <c r="G174" s="9"/>
      <c r="H174" s="9"/>
      <c r="I174" s="9"/>
      <c r="J174" s="9"/>
      <c r="K174" s="9"/>
      <c r="L174" s="9"/>
      <c r="M174" s="9"/>
      <c r="N174" s="9"/>
      <c r="O174" s="9"/>
      <c r="P174" s="9"/>
    </row>
    <row r="175" spans="1:16" ht="12.75">
      <c r="A175" s="9"/>
      <c r="B175" s="9"/>
      <c r="C175" s="9"/>
      <c r="D175" s="9"/>
      <c r="E175" s="9"/>
      <c r="F175" s="9"/>
      <c r="G175" s="9"/>
      <c r="H175" s="9"/>
      <c r="I175" s="9"/>
      <c r="J175" s="9"/>
      <c r="K175" s="9"/>
      <c r="L175" s="9"/>
      <c r="M175" s="9"/>
      <c r="N175" s="9"/>
      <c r="O175" s="9"/>
      <c r="P175" s="9"/>
    </row>
    <row r="176" spans="1:16" ht="12.75">
      <c r="A176" s="9"/>
      <c r="B176" s="9"/>
      <c r="C176" s="9"/>
      <c r="D176" s="9"/>
      <c r="E176" s="9"/>
      <c r="F176" s="9"/>
      <c r="G176" s="9"/>
      <c r="H176" s="9"/>
      <c r="I176" s="9"/>
      <c r="J176" s="9"/>
      <c r="K176" s="9"/>
      <c r="L176" s="9"/>
      <c r="M176" s="9"/>
      <c r="N176" s="9"/>
      <c r="O176" s="9"/>
      <c r="P176" s="9"/>
    </row>
    <row r="177" spans="1:16" ht="12.75">
      <c r="A177" s="9"/>
      <c r="B177" s="9"/>
      <c r="C177" s="9"/>
      <c r="D177" s="9"/>
      <c r="E177" s="9"/>
      <c r="F177" s="9"/>
      <c r="G177" s="9"/>
      <c r="H177" s="9"/>
      <c r="I177" s="9"/>
      <c r="J177" s="9"/>
      <c r="K177" s="9"/>
      <c r="L177" s="9"/>
      <c r="M177" s="9"/>
      <c r="N177" s="9"/>
      <c r="O177" s="9"/>
      <c r="P177" s="9"/>
    </row>
    <row r="178" spans="1:16" ht="12.75">
      <c r="A178" s="9"/>
      <c r="B178" s="9"/>
      <c r="C178" s="9"/>
      <c r="D178" s="9"/>
      <c r="E178" s="9"/>
      <c r="F178" s="9"/>
      <c r="G178" s="9"/>
      <c r="H178" s="9"/>
      <c r="I178" s="9"/>
      <c r="J178" s="9"/>
      <c r="K178" s="9"/>
      <c r="L178" s="9"/>
      <c r="M178" s="9"/>
      <c r="N178" s="9"/>
      <c r="O178" s="9"/>
      <c r="P178" s="9"/>
    </row>
    <row r="179" spans="1:16" ht="12.75">
      <c r="A179" s="9"/>
      <c r="B179" s="9"/>
      <c r="C179" s="9"/>
      <c r="D179" s="9"/>
      <c r="E179" s="9"/>
      <c r="F179" s="9"/>
      <c r="G179" s="9"/>
      <c r="H179" s="9"/>
      <c r="I179" s="9"/>
      <c r="J179" s="9"/>
      <c r="K179" s="9"/>
      <c r="L179" s="9"/>
      <c r="M179" s="9"/>
      <c r="N179" s="9"/>
      <c r="O179" s="9"/>
      <c r="P179" s="9"/>
    </row>
    <row r="180" spans="1:16" ht="12.75">
      <c r="A180" s="9"/>
      <c r="B180" s="9"/>
      <c r="C180" s="9"/>
      <c r="D180" s="9"/>
      <c r="E180" s="9"/>
      <c r="F180" s="9"/>
      <c r="G180" s="9"/>
      <c r="H180" s="9"/>
      <c r="I180" s="9"/>
      <c r="J180" s="9"/>
      <c r="K180" s="9"/>
      <c r="L180" s="9"/>
      <c r="M180" s="9"/>
      <c r="N180" s="9"/>
      <c r="O180" s="9"/>
      <c r="P180" s="9"/>
    </row>
    <row r="181" spans="1:16" ht="12.75">
      <c r="A181" s="9"/>
      <c r="B181" s="9"/>
      <c r="C181" s="9"/>
      <c r="D181" s="9"/>
      <c r="E181" s="9"/>
      <c r="F181" s="9"/>
      <c r="G181" s="9"/>
      <c r="H181" s="9"/>
      <c r="I181" s="9"/>
      <c r="J181" s="9"/>
      <c r="K181" s="9"/>
      <c r="L181" s="9"/>
      <c r="M181" s="9"/>
      <c r="N181" s="9"/>
      <c r="O181" s="9"/>
      <c r="P181" s="9"/>
    </row>
    <row r="182" spans="1:16" ht="12.75">
      <c r="A182" s="9"/>
      <c r="B182" s="9"/>
      <c r="C182" s="9"/>
      <c r="D182" s="9"/>
      <c r="E182" s="9"/>
      <c r="F182" s="9"/>
      <c r="G182" s="9"/>
      <c r="H182" s="9"/>
      <c r="I182" s="9"/>
      <c r="J182" s="9"/>
      <c r="K182" s="9"/>
      <c r="L182" s="9"/>
      <c r="M182" s="9"/>
      <c r="N182" s="9"/>
      <c r="O182" s="9"/>
      <c r="P182" s="9"/>
    </row>
    <row r="183" spans="1:16" ht="12.75">
      <c r="A183" s="9"/>
      <c r="B183" s="9"/>
      <c r="C183" s="9"/>
      <c r="D183" s="9"/>
      <c r="E183" s="9"/>
      <c r="F183" s="9"/>
      <c r="G183" s="9"/>
      <c r="H183" s="9"/>
      <c r="I183" s="9"/>
      <c r="J183" s="9"/>
      <c r="K183" s="9"/>
      <c r="L183" s="9"/>
      <c r="M183" s="9"/>
      <c r="N183" s="9"/>
      <c r="O183" s="9"/>
      <c r="P183" s="9"/>
    </row>
    <row r="184" spans="1:16" ht="12.75">
      <c r="A184" s="9"/>
      <c r="B184" s="9"/>
      <c r="C184" s="9"/>
      <c r="D184" s="9"/>
      <c r="E184" s="9"/>
      <c r="F184" s="9"/>
      <c r="G184" s="9"/>
      <c r="H184" s="9"/>
      <c r="I184" s="9"/>
      <c r="J184" s="9"/>
      <c r="K184" s="9"/>
      <c r="L184" s="9"/>
      <c r="M184" s="9"/>
      <c r="N184" s="9"/>
      <c r="O184" s="9"/>
      <c r="P184" s="9"/>
    </row>
    <row r="185" spans="1:16" ht="12.75">
      <c r="A185" s="9"/>
      <c r="B185" s="9"/>
      <c r="C185" s="9"/>
      <c r="D185" s="9"/>
      <c r="E185" s="9"/>
      <c r="F185" s="9"/>
      <c r="G185" s="9"/>
      <c r="H185" s="9"/>
      <c r="I185" s="9"/>
      <c r="J185" s="9"/>
      <c r="K185" s="9"/>
      <c r="L185" s="9"/>
      <c r="M185" s="9"/>
      <c r="N185" s="9"/>
      <c r="O185" s="9"/>
      <c r="P185" s="9"/>
    </row>
    <row r="186" spans="1:16" ht="12.75">
      <c r="A186" s="9"/>
      <c r="B186" s="9"/>
      <c r="C186" s="9"/>
      <c r="D186" s="9"/>
      <c r="E186" s="9"/>
      <c r="F186" s="9"/>
      <c r="G186" s="9"/>
      <c r="H186" s="9"/>
      <c r="I186" s="9"/>
      <c r="J186" s="9"/>
      <c r="K186" s="9"/>
      <c r="L186" s="9"/>
      <c r="M186" s="9"/>
      <c r="N186" s="9"/>
      <c r="O186" s="9"/>
      <c r="P186" s="9"/>
    </row>
    <row r="187" spans="1:16" ht="12.75">
      <c r="A187" s="9"/>
      <c r="B187" s="9"/>
      <c r="C187" s="9"/>
      <c r="D187" s="9"/>
      <c r="E187" s="9"/>
      <c r="F187" s="9"/>
      <c r="G187" s="9"/>
      <c r="H187" s="9"/>
      <c r="I187" s="9"/>
      <c r="J187" s="9"/>
      <c r="K187" s="9"/>
      <c r="L187" s="9"/>
      <c r="M187" s="9"/>
      <c r="N187" s="9"/>
      <c r="O187" s="9"/>
      <c r="P187" s="9"/>
    </row>
    <row r="188" spans="1:16" ht="12.75">
      <c r="A188" s="9"/>
      <c r="B188" s="9"/>
      <c r="C188" s="9"/>
      <c r="D188" s="9"/>
      <c r="E188" s="9"/>
      <c r="F188" s="9"/>
      <c r="G188" s="9"/>
      <c r="H188" s="9"/>
      <c r="I188" s="9"/>
      <c r="J188" s="9"/>
      <c r="K188" s="9"/>
      <c r="L188" s="9"/>
      <c r="M188" s="9"/>
      <c r="N188" s="9"/>
      <c r="O188" s="9"/>
      <c r="P188" s="9"/>
    </row>
    <row r="189" spans="1:16" ht="12.75">
      <c r="A189" s="9"/>
      <c r="B189" s="9"/>
      <c r="C189" s="9"/>
      <c r="D189" s="9"/>
      <c r="E189" s="9"/>
      <c r="F189" s="9"/>
      <c r="G189" s="9"/>
      <c r="H189" s="9"/>
      <c r="I189" s="9"/>
      <c r="J189" s="9"/>
      <c r="K189" s="9"/>
      <c r="L189" s="9"/>
      <c r="M189" s="9"/>
      <c r="N189" s="9"/>
      <c r="O189" s="9"/>
      <c r="P189" s="9"/>
    </row>
    <row r="190" spans="1:16" ht="12.75">
      <c r="A190" s="9"/>
      <c r="B190" s="9"/>
      <c r="C190" s="9"/>
      <c r="D190" s="9"/>
      <c r="E190" s="9"/>
      <c r="F190" s="9"/>
      <c r="G190" s="9"/>
      <c r="H190" s="9"/>
      <c r="I190" s="9"/>
      <c r="J190" s="9"/>
      <c r="K190" s="9"/>
      <c r="L190" s="9"/>
      <c r="M190" s="9"/>
      <c r="N190" s="9"/>
      <c r="O190" s="9"/>
      <c r="P190" s="9"/>
    </row>
    <row r="191" spans="1:16" ht="12.75">
      <c r="A191" s="9"/>
      <c r="B191" s="9"/>
      <c r="C191" s="9"/>
      <c r="D191" s="9"/>
      <c r="E191" s="9"/>
      <c r="F191" s="9"/>
      <c r="G191" s="9"/>
      <c r="H191" s="9"/>
      <c r="I191" s="9"/>
      <c r="J191" s="9"/>
      <c r="K191" s="9"/>
      <c r="L191" s="9"/>
      <c r="M191" s="9"/>
      <c r="N191" s="9"/>
      <c r="O191" s="9"/>
      <c r="P191" s="9"/>
    </row>
    <row r="192" spans="1:16" ht="12.75">
      <c r="A192" s="9"/>
      <c r="B192" s="9"/>
      <c r="C192" s="9"/>
      <c r="D192" s="9"/>
      <c r="E192" s="9"/>
      <c r="F192" s="9"/>
      <c r="G192" s="9"/>
      <c r="H192" s="9"/>
      <c r="I192" s="9"/>
      <c r="J192" s="9"/>
      <c r="K192" s="9"/>
      <c r="L192" s="9"/>
      <c r="M192" s="9"/>
      <c r="N192" s="9"/>
      <c r="O192" s="9"/>
      <c r="P192" s="9"/>
    </row>
    <row r="193" spans="1:16" ht="12.75">
      <c r="A193" s="9"/>
      <c r="B193" s="9"/>
      <c r="C193" s="9"/>
      <c r="D193" s="9"/>
      <c r="E193" s="9"/>
      <c r="F193" s="9"/>
      <c r="G193" s="9"/>
      <c r="H193" s="9"/>
      <c r="I193" s="9"/>
      <c r="J193" s="9"/>
      <c r="K193" s="9"/>
      <c r="L193" s="9"/>
      <c r="M193" s="9"/>
      <c r="N193" s="9"/>
      <c r="O193" s="9"/>
      <c r="P193" s="9"/>
    </row>
    <row r="194" spans="1:16" ht="12.75">
      <c r="A194" s="9"/>
      <c r="B194" s="9"/>
      <c r="C194" s="9"/>
      <c r="D194" s="9"/>
      <c r="E194" s="9"/>
      <c r="F194" s="9"/>
      <c r="G194" s="9"/>
      <c r="H194" s="9"/>
      <c r="I194" s="9"/>
      <c r="J194" s="9"/>
      <c r="K194" s="9"/>
      <c r="L194" s="9"/>
      <c r="M194" s="9"/>
      <c r="N194" s="9"/>
      <c r="O194" s="9"/>
      <c r="P194" s="9"/>
    </row>
    <row r="195" spans="1:16" ht="12.75">
      <c r="A195" s="9"/>
      <c r="B195" s="9"/>
      <c r="C195" s="9"/>
      <c r="D195" s="9"/>
      <c r="E195" s="9"/>
      <c r="F195" s="9"/>
      <c r="G195" s="9"/>
      <c r="H195" s="9"/>
      <c r="I195" s="9"/>
      <c r="J195" s="9"/>
      <c r="K195" s="9"/>
      <c r="L195" s="9"/>
      <c r="M195" s="9"/>
      <c r="N195" s="9"/>
      <c r="O195" s="9"/>
      <c r="P195" s="9"/>
    </row>
    <row r="196" spans="1:16" ht="12.75">
      <c r="A196" s="9"/>
      <c r="B196" s="9"/>
      <c r="C196" s="9"/>
      <c r="D196" s="9"/>
      <c r="E196" s="9"/>
      <c r="F196" s="9"/>
      <c r="G196" s="9"/>
      <c r="H196" s="9"/>
      <c r="I196" s="9"/>
      <c r="J196" s="9"/>
      <c r="K196" s="9"/>
      <c r="L196" s="9"/>
      <c r="M196" s="9"/>
      <c r="N196" s="9"/>
      <c r="O196" s="9"/>
      <c r="P196" s="9"/>
    </row>
    <row r="197" spans="1:16" ht="12.75">
      <c r="A197" s="9"/>
      <c r="B197" s="9"/>
      <c r="C197" s="9"/>
      <c r="D197" s="9"/>
      <c r="E197" s="9"/>
      <c r="F197" s="9"/>
      <c r="G197" s="9"/>
      <c r="H197" s="9"/>
      <c r="I197" s="9"/>
      <c r="J197" s="9"/>
      <c r="K197" s="9"/>
      <c r="L197" s="9"/>
      <c r="M197" s="9"/>
      <c r="N197" s="9"/>
      <c r="O197" s="9"/>
      <c r="P197" s="9"/>
    </row>
    <row r="198" spans="1:16" ht="12.75">
      <c r="A198" s="9"/>
      <c r="B198" s="9"/>
      <c r="C198" s="9"/>
      <c r="D198" s="9"/>
      <c r="E198" s="9"/>
      <c r="F198" s="9"/>
      <c r="G198" s="9"/>
      <c r="H198" s="9"/>
      <c r="I198" s="9"/>
      <c r="J198" s="9"/>
      <c r="K198" s="9"/>
      <c r="L198" s="9"/>
      <c r="M198" s="9"/>
      <c r="N198" s="9"/>
      <c r="O198" s="9"/>
      <c r="P198" s="9"/>
    </row>
    <row r="199" spans="1:16" ht="12.75">
      <c r="A199" s="9"/>
      <c r="B199" s="9"/>
      <c r="C199" s="9"/>
      <c r="D199" s="9"/>
      <c r="E199" s="9"/>
      <c r="F199" s="9"/>
      <c r="G199" s="9"/>
      <c r="H199" s="9"/>
      <c r="I199" s="9"/>
      <c r="J199" s="9"/>
      <c r="K199" s="9"/>
      <c r="L199" s="9"/>
      <c r="M199" s="9"/>
      <c r="N199" s="9"/>
      <c r="O199" s="9"/>
      <c r="P199" s="9"/>
    </row>
    <row r="200" spans="1:16" ht="12.75">
      <c r="A200" s="9"/>
      <c r="B200" s="9"/>
      <c r="C200" s="9"/>
      <c r="D200" s="9"/>
      <c r="E200" s="9"/>
      <c r="F200" s="9"/>
      <c r="G200" s="9"/>
      <c r="H200" s="9"/>
      <c r="I200" s="9"/>
      <c r="J200" s="9"/>
      <c r="K200" s="9"/>
      <c r="L200" s="9"/>
      <c r="M200" s="9"/>
      <c r="N200" s="9"/>
      <c r="O200" s="9"/>
      <c r="P200" s="9"/>
    </row>
    <row r="201" spans="1:16" ht="12.75">
      <c r="A201" s="9"/>
      <c r="B201" s="9"/>
      <c r="C201" s="9"/>
      <c r="D201" s="9"/>
      <c r="E201" s="9"/>
      <c r="F201" s="9"/>
      <c r="G201" s="9"/>
      <c r="H201" s="9"/>
      <c r="I201" s="9"/>
      <c r="J201" s="9"/>
      <c r="K201" s="9"/>
      <c r="L201" s="9"/>
      <c r="M201" s="9"/>
      <c r="N201" s="9"/>
      <c r="O201" s="9"/>
      <c r="P201" s="9"/>
    </row>
    <row r="202" spans="1:16" ht="12.75">
      <c r="A202" s="9"/>
      <c r="B202" s="9"/>
      <c r="C202" s="9"/>
      <c r="D202" s="9"/>
      <c r="E202" s="9"/>
      <c r="F202" s="9"/>
      <c r="G202" s="9"/>
      <c r="H202" s="9"/>
      <c r="I202" s="9"/>
      <c r="J202" s="9"/>
      <c r="K202" s="9"/>
      <c r="L202" s="9"/>
      <c r="M202" s="9"/>
      <c r="N202" s="9"/>
      <c r="O202" s="9"/>
      <c r="P202" s="9"/>
    </row>
    <row r="203" spans="1:16" ht="12.75">
      <c r="A203" s="9"/>
      <c r="B203" s="9"/>
      <c r="C203" s="9"/>
      <c r="D203" s="9"/>
      <c r="E203" s="9"/>
      <c r="F203" s="9"/>
      <c r="G203" s="9"/>
      <c r="H203" s="9"/>
      <c r="I203" s="9"/>
      <c r="J203" s="9"/>
      <c r="K203" s="9"/>
      <c r="L203" s="9"/>
      <c r="M203" s="9"/>
      <c r="N203" s="9"/>
      <c r="O203" s="9"/>
      <c r="P203" s="9"/>
    </row>
    <row r="204" spans="1:16" ht="12.75">
      <c r="A204" s="9"/>
      <c r="B204" s="9"/>
      <c r="C204" s="9"/>
      <c r="D204" s="9"/>
      <c r="E204" s="9"/>
      <c r="F204" s="9"/>
      <c r="G204" s="9"/>
      <c r="H204" s="9"/>
      <c r="I204" s="9"/>
      <c r="J204" s="9"/>
      <c r="K204" s="9"/>
      <c r="L204" s="9"/>
      <c r="M204" s="9"/>
      <c r="N204" s="9"/>
      <c r="O204" s="9"/>
      <c r="P204" s="9"/>
    </row>
    <row r="205" spans="1:16" ht="12.75">
      <c r="A205" s="9"/>
      <c r="B205" s="9"/>
      <c r="C205" s="9"/>
      <c r="D205" s="9"/>
      <c r="E205" s="9"/>
      <c r="F205" s="9"/>
      <c r="G205" s="9"/>
      <c r="H205" s="9"/>
      <c r="I205" s="9"/>
      <c r="J205" s="9"/>
      <c r="K205" s="9"/>
      <c r="L205" s="9"/>
      <c r="M205" s="9"/>
      <c r="N205" s="9"/>
      <c r="O205" s="9"/>
      <c r="P205" s="9"/>
    </row>
    <row r="206" spans="1:16" ht="12.75">
      <c r="A206" s="9"/>
      <c r="B206" s="9"/>
      <c r="C206" s="9"/>
      <c r="D206" s="9"/>
      <c r="E206" s="9"/>
      <c r="F206" s="9"/>
      <c r="G206" s="9"/>
      <c r="H206" s="9"/>
      <c r="I206" s="9"/>
      <c r="J206" s="9"/>
      <c r="K206" s="9"/>
      <c r="L206" s="9"/>
      <c r="M206" s="9"/>
      <c r="N206" s="9"/>
      <c r="O206" s="9"/>
      <c r="P206" s="9"/>
    </row>
    <row r="207" spans="1:16" ht="12.75">
      <c r="A207" s="9"/>
      <c r="B207" s="9"/>
      <c r="C207" s="9"/>
      <c r="D207" s="9"/>
      <c r="E207" s="9"/>
      <c r="F207" s="9"/>
      <c r="G207" s="9"/>
      <c r="H207" s="9"/>
      <c r="I207" s="9"/>
      <c r="J207" s="9"/>
      <c r="K207" s="9"/>
      <c r="L207" s="9"/>
      <c r="M207" s="9"/>
      <c r="N207" s="9"/>
      <c r="O207" s="9"/>
      <c r="P207" s="9"/>
    </row>
    <row r="208" spans="1:16" ht="12.75">
      <c r="A208" s="9"/>
      <c r="B208" s="9"/>
      <c r="C208" s="9"/>
      <c r="D208" s="9"/>
      <c r="E208" s="9"/>
      <c r="F208" s="9"/>
      <c r="G208" s="9"/>
      <c r="H208" s="9"/>
      <c r="I208" s="9"/>
      <c r="J208" s="9"/>
      <c r="K208" s="9"/>
      <c r="L208" s="9"/>
      <c r="M208" s="9"/>
      <c r="N208" s="9"/>
      <c r="O208" s="9"/>
      <c r="P208" s="9"/>
    </row>
    <row r="209" spans="1:16" ht="12.75">
      <c r="A209" s="9"/>
      <c r="B209" s="9"/>
      <c r="C209" s="9"/>
      <c r="D209" s="9"/>
      <c r="E209" s="9"/>
      <c r="F209" s="9"/>
      <c r="G209" s="9"/>
      <c r="H209" s="9"/>
      <c r="I209" s="9"/>
      <c r="J209" s="9"/>
      <c r="K209" s="9"/>
      <c r="L209" s="9"/>
      <c r="M209" s="9"/>
      <c r="N209" s="9"/>
      <c r="O209" s="9"/>
      <c r="P209" s="9"/>
    </row>
    <row r="210" spans="1:16" ht="12.75">
      <c r="A210" s="9"/>
      <c r="B210" s="9"/>
      <c r="C210" s="9"/>
      <c r="D210" s="9"/>
      <c r="E210" s="9"/>
      <c r="F210" s="9"/>
      <c r="G210" s="9"/>
      <c r="H210" s="9"/>
      <c r="I210" s="9"/>
      <c r="J210" s="9"/>
      <c r="K210" s="9"/>
      <c r="L210" s="9"/>
      <c r="M210" s="9"/>
      <c r="N210" s="9"/>
      <c r="O210" s="9"/>
      <c r="P210" s="9"/>
    </row>
    <row r="211" spans="1:16" ht="12.75">
      <c r="A211" s="9"/>
      <c r="B211" s="9"/>
      <c r="C211" s="9"/>
      <c r="D211" s="9"/>
      <c r="E211" s="9"/>
      <c r="F211" s="9"/>
      <c r="G211" s="9"/>
      <c r="H211" s="9"/>
      <c r="I211" s="9"/>
      <c r="J211" s="9"/>
      <c r="K211" s="9"/>
      <c r="L211" s="9"/>
      <c r="M211" s="9"/>
      <c r="N211" s="9"/>
      <c r="O211" s="9"/>
      <c r="P211" s="9"/>
    </row>
    <row r="212" spans="1:16" ht="12.75">
      <c r="A212" s="9"/>
      <c r="B212" s="9"/>
      <c r="C212" s="9"/>
      <c r="D212" s="9"/>
      <c r="E212" s="9"/>
      <c r="F212" s="9"/>
      <c r="G212" s="9"/>
      <c r="H212" s="9"/>
      <c r="I212" s="9"/>
      <c r="J212" s="9"/>
      <c r="K212" s="9"/>
      <c r="L212" s="9"/>
      <c r="M212" s="9"/>
      <c r="N212" s="9"/>
      <c r="O212" s="9"/>
      <c r="P212" s="9"/>
    </row>
    <row r="213" spans="1:16" ht="12.75">
      <c r="A213" s="9"/>
      <c r="B213" s="9"/>
      <c r="C213" s="9"/>
      <c r="D213" s="9"/>
      <c r="E213" s="9"/>
      <c r="F213" s="9"/>
      <c r="G213" s="9"/>
      <c r="H213" s="9"/>
      <c r="I213" s="9"/>
      <c r="J213" s="9"/>
      <c r="K213" s="9"/>
      <c r="L213" s="9"/>
      <c r="M213" s="9"/>
      <c r="N213" s="9"/>
      <c r="O213" s="9"/>
      <c r="P213" s="9"/>
    </row>
    <row r="214" spans="1:16" ht="12.75">
      <c r="A214" s="9"/>
      <c r="B214" s="9"/>
      <c r="C214" s="9"/>
      <c r="D214" s="9"/>
      <c r="E214" s="9"/>
      <c r="F214" s="9"/>
      <c r="G214" s="9"/>
      <c r="H214" s="9"/>
      <c r="I214" s="9"/>
      <c r="J214" s="9"/>
      <c r="K214" s="9"/>
      <c r="L214" s="9"/>
      <c r="M214" s="9"/>
      <c r="N214" s="9"/>
      <c r="O214" s="9"/>
      <c r="P214" s="9"/>
    </row>
    <row r="215" spans="1:16" ht="12.75">
      <c r="A215" s="9"/>
      <c r="B215" s="9"/>
      <c r="C215" s="9"/>
      <c r="D215" s="9"/>
      <c r="E215" s="9"/>
      <c r="F215" s="9"/>
      <c r="G215" s="9"/>
      <c r="H215" s="9"/>
      <c r="I215" s="9"/>
      <c r="J215" s="9"/>
      <c r="K215" s="9"/>
      <c r="L215" s="9"/>
      <c r="M215" s="9"/>
      <c r="N215" s="9"/>
      <c r="O215" s="9"/>
      <c r="P215" s="9"/>
    </row>
    <row r="216" spans="1:16" ht="12.75">
      <c r="A216" s="9"/>
      <c r="B216" s="9"/>
      <c r="C216" s="9"/>
      <c r="D216" s="9"/>
      <c r="E216" s="9"/>
      <c r="F216" s="9"/>
      <c r="G216" s="9"/>
      <c r="H216" s="9"/>
      <c r="I216" s="9"/>
      <c r="J216" s="9"/>
      <c r="K216" s="9"/>
      <c r="L216" s="9"/>
      <c r="M216" s="9"/>
      <c r="N216" s="9"/>
      <c r="O216" s="9"/>
      <c r="P216" s="9"/>
    </row>
    <row r="217" spans="1:16" ht="12.75">
      <c r="A217" s="9"/>
      <c r="B217" s="9"/>
      <c r="C217" s="9"/>
      <c r="D217" s="9"/>
      <c r="E217" s="9"/>
      <c r="F217" s="9"/>
      <c r="G217" s="9"/>
      <c r="H217" s="9"/>
      <c r="I217" s="9"/>
      <c r="J217" s="9"/>
      <c r="K217" s="9"/>
      <c r="L217" s="9"/>
      <c r="M217" s="9"/>
      <c r="N217" s="9"/>
      <c r="O217" s="9"/>
      <c r="P217" s="9"/>
    </row>
    <row r="218" spans="1:16" ht="12.75">
      <c r="A218" s="9"/>
      <c r="B218" s="9"/>
      <c r="C218" s="9"/>
      <c r="D218" s="9"/>
      <c r="E218" s="9"/>
      <c r="F218" s="9"/>
      <c r="G218" s="9"/>
      <c r="H218" s="9"/>
      <c r="I218" s="9"/>
      <c r="J218" s="9"/>
      <c r="K218" s="9"/>
      <c r="L218" s="9"/>
      <c r="M218" s="9"/>
      <c r="N218" s="9"/>
      <c r="O218" s="9"/>
      <c r="P218" s="9"/>
    </row>
    <row r="219" spans="1:16" ht="12.75">
      <c r="A219" s="9"/>
      <c r="B219" s="9"/>
      <c r="C219" s="9"/>
      <c r="D219" s="9"/>
      <c r="E219" s="9"/>
      <c r="F219" s="9"/>
      <c r="G219" s="9"/>
      <c r="H219" s="9"/>
      <c r="I219" s="9"/>
      <c r="J219" s="9"/>
      <c r="K219" s="9"/>
      <c r="L219" s="9"/>
      <c r="M219" s="9"/>
      <c r="N219" s="9"/>
      <c r="O219" s="9"/>
      <c r="P219" s="9"/>
    </row>
    <row r="220" spans="1:16" ht="12.75">
      <c r="A220" s="9"/>
      <c r="B220" s="9"/>
      <c r="C220" s="9"/>
      <c r="D220" s="9"/>
      <c r="E220" s="9"/>
      <c r="F220" s="9"/>
      <c r="G220" s="9"/>
      <c r="H220" s="9"/>
      <c r="I220" s="9"/>
      <c r="J220" s="9"/>
      <c r="K220" s="9"/>
      <c r="L220" s="9"/>
      <c r="M220" s="9"/>
      <c r="N220" s="9"/>
      <c r="O220" s="9"/>
      <c r="P220" s="9"/>
    </row>
    <row r="221" spans="1:16" ht="12.75">
      <c r="A221" s="9"/>
      <c r="B221" s="9"/>
      <c r="C221" s="9"/>
      <c r="D221" s="9"/>
      <c r="E221" s="9"/>
      <c r="F221" s="9"/>
      <c r="G221" s="9"/>
      <c r="H221" s="9"/>
      <c r="I221" s="9"/>
      <c r="J221" s="9"/>
      <c r="K221" s="9"/>
      <c r="L221" s="9"/>
      <c r="M221" s="9"/>
      <c r="N221" s="9"/>
      <c r="O221" s="9"/>
      <c r="P221" s="9"/>
    </row>
    <row r="222" spans="1:16" ht="12.75">
      <c r="A222" s="9"/>
      <c r="B222" s="9"/>
      <c r="C222" s="9"/>
      <c r="D222" s="9"/>
      <c r="E222" s="9"/>
      <c r="F222" s="9"/>
      <c r="G222" s="9"/>
      <c r="H222" s="9"/>
      <c r="I222" s="9"/>
      <c r="J222" s="9"/>
      <c r="K222" s="9"/>
      <c r="L222" s="9"/>
      <c r="M222" s="9"/>
      <c r="N222" s="9"/>
      <c r="O222" s="9"/>
      <c r="P222" s="9"/>
    </row>
    <row r="223" spans="1:16" ht="12.75">
      <c r="A223" s="9"/>
      <c r="B223" s="9"/>
      <c r="C223" s="9"/>
      <c r="D223" s="9"/>
      <c r="E223" s="9"/>
      <c r="F223" s="9"/>
      <c r="G223" s="9"/>
      <c r="H223" s="9"/>
      <c r="I223" s="9"/>
      <c r="J223" s="9"/>
      <c r="K223" s="9"/>
      <c r="L223" s="9"/>
      <c r="M223" s="9"/>
      <c r="N223" s="9"/>
      <c r="O223" s="9"/>
      <c r="P223" s="9"/>
    </row>
    <row r="224" spans="1:16" ht="12.75">
      <c r="A224" s="9"/>
      <c r="B224" s="9"/>
      <c r="C224" s="9"/>
      <c r="D224" s="9"/>
      <c r="E224" s="9"/>
      <c r="F224" s="9"/>
      <c r="G224" s="9"/>
      <c r="H224" s="9"/>
      <c r="I224" s="9"/>
      <c r="J224" s="9"/>
      <c r="K224" s="9"/>
      <c r="L224" s="9"/>
      <c r="M224" s="9"/>
      <c r="N224" s="9"/>
      <c r="O224" s="9"/>
      <c r="P224" s="9"/>
    </row>
    <row r="225" spans="1:16" ht="12.75">
      <c r="A225" s="9"/>
      <c r="B225" s="9"/>
      <c r="C225" s="9"/>
      <c r="D225" s="9"/>
      <c r="E225" s="9"/>
      <c r="F225" s="9"/>
      <c r="G225" s="9"/>
      <c r="H225" s="9"/>
      <c r="I225" s="9"/>
      <c r="J225" s="9"/>
      <c r="K225" s="9"/>
      <c r="L225" s="9"/>
      <c r="M225" s="9"/>
      <c r="N225" s="9"/>
      <c r="O225" s="9"/>
      <c r="P225" s="9"/>
    </row>
    <row r="226" spans="1:16" ht="12.75">
      <c r="A226" s="9"/>
      <c r="B226" s="9"/>
      <c r="C226" s="9"/>
      <c r="D226" s="9"/>
      <c r="E226" s="9"/>
      <c r="F226" s="9"/>
      <c r="G226" s="9"/>
      <c r="H226" s="9"/>
      <c r="I226" s="9"/>
      <c r="J226" s="9"/>
      <c r="K226" s="9"/>
      <c r="L226" s="9"/>
      <c r="M226" s="9"/>
      <c r="N226" s="9"/>
      <c r="O226" s="9"/>
      <c r="P226" s="9"/>
    </row>
    <row r="227" spans="1:16" ht="12.75">
      <c r="A227" s="9"/>
      <c r="B227" s="9"/>
      <c r="C227" s="9"/>
      <c r="D227" s="9"/>
      <c r="E227" s="9"/>
      <c r="F227" s="9"/>
      <c r="G227" s="9"/>
      <c r="H227" s="9"/>
      <c r="I227" s="9"/>
      <c r="J227" s="9"/>
      <c r="K227" s="9"/>
      <c r="L227" s="9"/>
      <c r="M227" s="9"/>
      <c r="N227" s="9"/>
      <c r="O227" s="9"/>
      <c r="P227" s="9"/>
    </row>
    <row r="228" spans="1:16" ht="12.75">
      <c r="A228" s="9"/>
      <c r="B228" s="9"/>
      <c r="C228" s="9"/>
      <c r="D228" s="9"/>
      <c r="E228" s="9"/>
      <c r="F228" s="9"/>
      <c r="G228" s="9"/>
      <c r="H228" s="9"/>
      <c r="I228" s="9"/>
      <c r="J228" s="9"/>
      <c r="K228" s="9"/>
      <c r="L228" s="9"/>
      <c r="M228" s="9"/>
      <c r="N228" s="9"/>
      <c r="O228" s="9"/>
      <c r="P228" s="9"/>
    </row>
    <row r="229" spans="1:16" ht="12.75">
      <c r="A229" s="9"/>
      <c r="B229" s="9"/>
      <c r="C229" s="9"/>
      <c r="D229" s="9"/>
      <c r="E229" s="9"/>
      <c r="F229" s="9"/>
      <c r="G229" s="9"/>
      <c r="H229" s="9"/>
      <c r="I229" s="9"/>
      <c r="J229" s="9"/>
      <c r="K229" s="9"/>
      <c r="L229" s="9"/>
      <c r="M229" s="9"/>
      <c r="N229" s="9"/>
      <c r="O229" s="9"/>
      <c r="P229" s="9"/>
    </row>
    <row r="230" spans="1:16" ht="12.75">
      <c r="A230" s="9"/>
      <c r="B230" s="9"/>
      <c r="C230" s="9"/>
      <c r="D230" s="9"/>
      <c r="E230" s="9"/>
      <c r="F230" s="9"/>
      <c r="G230" s="9"/>
      <c r="H230" s="9"/>
      <c r="I230" s="9"/>
      <c r="J230" s="9"/>
      <c r="K230" s="9"/>
      <c r="L230" s="9"/>
      <c r="M230" s="9"/>
      <c r="N230" s="9"/>
      <c r="O230" s="9"/>
      <c r="P230" s="9"/>
    </row>
    <row r="231" spans="1:16" ht="12.75">
      <c r="A231" s="9"/>
      <c r="B231" s="9"/>
      <c r="C231" s="9"/>
      <c r="D231" s="9"/>
      <c r="E231" s="9"/>
      <c r="F231" s="9"/>
      <c r="G231" s="9"/>
      <c r="H231" s="9"/>
      <c r="I231" s="9"/>
      <c r="J231" s="9"/>
      <c r="K231" s="9"/>
      <c r="L231" s="9"/>
      <c r="M231" s="9"/>
      <c r="N231" s="9"/>
      <c r="O231" s="9"/>
      <c r="P231" s="9"/>
    </row>
    <row r="232" spans="1:16" ht="12.75">
      <c r="A232" s="9"/>
      <c r="B232" s="9"/>
      <c r="C232" s="9"/>
      <c r="D232" s="9"/>
      <c r="E232" s="9"/>
      <c r="F232" s="9"/>
      <c r="G232" s="9"/>
      <c r="H232" s="9"/>
      <c r="I232" s="9"/>
      <c r="J232" s="9"/>
      <c r="K232" s="9"/>
      <c r="L232" s="9"/>
      <c r="M232" s="9"/>
      <c r="N232" s="9"/>
      <c r="O232" s="9"/>
      <c r="P232" s="9"/>
    </row>
    <row r="233" spans="1:16" ht="12.75">
      <c r="A233" s="9"/>
      <c r="B233" s="9"/>
      <c r="C233" s="9"/>
      <c r="D233" s="9"/>
      <c r="E233" s="9"/>
      <c r="F233" s="9"/>
      <c r="G233" s="9"/>
      <c r="H233" s="9"/>
      <c r="I233" s="9"/>
      <c r="J233" s="9"/>
      <c r="K233" s="9"/>
      <c r="L233" s="9"/>
      <c r="M233" s="9"/>
      <c r="N233" s="9"/>
      <c r="O233" s="9"/>
      <c r="P233" s="9"/>
    </row>
    <row r="234" spans="1:16" ht="12.75">
      <c r="A234" s="9"/>
      <c r="B234" s="9"/>
      <c r="C234" s="9"/>
      <c r="D234" s="9"/>
      <c r="E234" s="9"/>
      <c r="F234" s="9"/>
      <c r="G234" s="9"/>
      <c r="H234" s="9"/>
      <c r="I234" s="9"/>
      <c r="J234" s="9"/>
      <c r="K234" s="9"/>
      <c r="L234" s="9"/>
      <c r="M234" s="9"/>
      <c r="N234" s="9"/>
      <c r="O234" s="9"/>
      <c r="P234" s="9"/>
    </row>
    <row r="235" spans="1:16" ht="12.75">
      <c r="A235" s="9"/>
      <c r="B235" s="9"/>
      <c r="C235" s="9"/>
      <c r="D235" s="9"/>
      <c r="E235" s="9"/>
      <c r="F235" s="9"/>
      <c r="G235" s="9"/>
      <c r="H235" s="9"/>
      <c r="I235" s="9"/>
      <c r="J235" s="9"/>
      <c r="K235" s="9"/>
      <c r="L235" s="9"/>
      <c r="M235" s="9"/>
      <c r="N235" s="9"/>
      <c r="O235" s="9"/>
      <c r="P235" s="9"/>
    </row>
    <row r="236" spans="1:16" ht="12.75">
      <c r="A236" s="9"/>
      <c r="B236" s="9"/>
      <c r="C236" s="9"/>
      <c r="D236" s="9"/>
      <c r="E236" s="9"/>
      <c r="F236" s="9"/>
      <c r="G236" s="9"/>
      <c r="H236" s="9"/>
      <c r="I236" s="9"/>
      <c r="J236" s="9"/>
      <c r="K236" s="9"/>
      <c r="L236" s="9"/>
      <c r="M236" s="9"/>
      <c r="N236" s="9"/>
      <c r="O236" s="9"/>
      <c r="P236" s="9"/>
    </row>
    <row r="237" spans="1:16" ht="12.75">
      <c r="A237" s="9"/>
      <c r="B237" s="9"/>
      <c r="C237" s="9"/>
      <c r="D237" s="9"/>
      <c r="E237" s="9"/>
      <c r="F237" s="9"/>
      <c r="G237" s="9"/>
      <c r="H237" s="9"/>
      <c r="I237" s="9"/>
      <c r="J237" s="9"/>
      <c r="K237" s="9"/>
      <c r="L237" s="9"/>
      <c r="M237" s="9"/>
      <c r="N237" s="9"/>
      <c r="O237" s="9"/>
      <c r="P237" s="9"/>
    </row>
    <row r="238" spans="1:16" ht="12.75">
      <c r="A238" s="9"/>
      <c r="B238" s="9"/>
      <c r="C238" s="9"/>
      <c r="D238" s="9"/>
      <c r="E238" s="9"/>
      <c r="F238" s="9"/>
      <c r="G238" s="9"/>
      <c r="H238" s="9"/>
      <c r="I238" s="9"/>
      <c r="J238" s="9"/>
      <c r="K238" s="9"/>
      <c r="L238" s="9"/>
      <c r="M238" s="9"/>
      <c r="N238" s="9"/>
      <c r="O238" s="9"/>
      <c r="P238" s="9"/>
    </row>
    <row r="239" spans="1:16" ht="12.75">
      <c r="A239" s="9"/>
      <c r="B239" s="9"/>
      <c r="C239" s="9"/>
      <c r="D239" s="9"/>
      <c r="E239" s="9"/>
      <c r="F239" s="9"/>
      <c r="G239" s="9"/>
      <c r="H239" s="9"/>
      <c r="I239" s="9"/>
      <c r="J239" s="9"/>
      <c r="K239" s="9"/>
      <c r="L239" s="9"/>
      <c r="M239" s="9"/>
      <c r="N239" s="9"/>
      <c r="O239" s="9"/>
      <c r="P239" s="9"/>
    </row>
    <row r="240" spans="1:16" ht="12.75">
      <c r="A240" s="9"/>
      <c r="B240" s="9"/>
      <c r="C240" s="9"/>
      <c r="D240" s="9"/>
      <c r="E240" s="9"/>
      <c r="F240" s="9"/>
      <c r="G240" s="9"/>
      <c r="H240" s="9"/>
      <c r="I240" s="9"/>
      <c r="J240" s="9"/>
      <c r="K240" s="9"/>
      <c r="L240" s="9"/>
      <c r="M240" s="9"/>
      <c r="N240" s="9"/>
      <c r="O240" s="9"/>
      <c r="P240" s="9"/>
    </row>
    <row r="241" spans="1:16" ht="12.75">
      <c r="A241" s="9"/>
      <c r="B241" s="9"/>
      <c r="C241" s="9"/>
      <c r="D241" s="9"/>
      <c r="E241" s="9"/>
      <c r="F241" s="9"/>
      <c r="G241" s="9"/>
      <c r="H241" s="9"/>
      <c r="I241" s="9"/>
      <c r="J241" s="9"/>
      <c r="K241" s="9"/>
      <c r="L241" s="9"/>
      <c r="M241" s="9"/>
      <c r="N241" s="9"/>
      <c r="O241" s="9"/>
      <c r="P241" s="9"/>
    </row>
    <row r="242" spans="1:16" ht="12.75">
      <c r="A242" s="9"/>
      <c r="B242" s="9"/>
      <c r="C242" s="9"/>
      <c r="D242" s="9"/>
      <c r="E242" s="9"/>
      <c r="F242" s="9"/>
      <c r="G242" s="9"/>
      <c r="H242" s="9"/>
      <c r="I242" s="9"/>
      <c r="J242" s="9"/>
      <c r="K242" s="9"/>
      <c r="L242" s="9"/>
      <c r="M242" s="9"/>
      <c r="N242" s="9"/>
      <c r="O242" s="9"/>
      <c r="P242" s="9"/>
    </row>
    <row r="243" spans="1:16" ht="12.75">
      <c r="A243" s="9"/>
      <c r="B243" s="9"/>
      <c r="C243" s="9"/>
      <c r="D243" s="9"/>
      <c r="E243" s="9"/>
      <c r="F243" s="9"/>
      <c r="G243" s="9"/>
      <c r="H243" s="9"/>
      <c r="I243" s="9"/>
      <c r="J243" s="9"/>
      <c r="K243" s="9"/>
      <c r="L243" s="9"/>
      <c r="M243" s="9"/>
      <c r="N243" s="9"/>
      <c r="O243" s="9"/>
      <c r="P243" s="9"/>
    </row>
    <row r="244" spans="1:16" ht="12.75">
      <c r="A244" s="9"/>
      <c r="B244" s="9"/>
      <c r="C244" s="9"/>
      <c r="D244" s="9"/>
      <c r="E244" s="9"/>
      <c r="F244" s="9"/>
      <c r="G244" s="9"/>
      <c r="H244" s="9"/>
      <c r="I244" s="9"/>
      <c r="J244" s="9"/>
      <c r="K244" s="9"/>
      <c r="L244" s="9"/>
      <c r="M244" s="9"/>
      <c r="N244" s="9"/>
      <c r="O244" s="9"/>
      <c r="P244" s="9"/>
    </row>
    <row r="245" spans="1:16" ht="12.75">
      <c r="A245" s="9"/>
      <c r="B245" s="9"/>
      <c r="C245" s="9"/>
      <c r="D245" s="9"/>
      <c r="E245" s="9"/>
      <c r="F245" s="9"/>
      <c r="G245" s="9"/>
      <c r="H245" s="9"/>
      <c r="I245" s="9"/>
      <c r="J245" s="9"/>
      <c r="K245" s="9"/>
      <c r="L245" s="9"/>
      <c r="M245" s="9"/>
      <c r="N245" s="9"/>
      <c r="O245" s="9"/>
      <c r="P245" s="9"/>
    </row>
    <row r="246" spans="1:16" ht="12.75">
      <c r="A246" s="9"/>
      <c r="B246" s="9"/>
      <c r="C246" s="9"/>
      <c r="D246" s="9"/>
      <c r="E246" s="9"/>
      <c r="F246" s="9"/>
      <c r="G246" s="9"/>
      <c r="H246" s="9"/>
      <c r="I246" s="9"/>
      <c r="J246" s="9"/>
      <c r="K246" s="9"/>
      <c r="L246" s="9"/>
      <c r="M246" s="9"/>
      <c r="N246" s="9"/>
      <c r="O246" s="9"/>
      <c r="P246" s="9"/>
    </row>
    <row r="247" spans="1:16" ht="12.75">
      <c r="A247" s="9"/>
      <c r="B247" s="9"/>
      <c r="C247" s="9"/>
      <c r="D247" s="9"/>
      <c r="E247" s="9"/>
      <c r="F247" s="9"/>
      <c r="G247" s="9"/>
      <c r="H247" s="9"/>
      <c r="I247" s="9"/>
      <c r="J247" s="9"/>
      <c r="K247" s="9"/>
      <c r="L247" s="9"/>
      <c r="M247" s="9"/>
      <c r="N247" s="9"/>
      <c r="O247" s="9"/>
      <c r="P247" s="9"/>
    </row>
    <row r="248" spans="1:16" ht="12.75">
      <c r="A248" s="9"/>
      <c r="B248" s="9"/>
      <c r="C248" s="9"/>
      <c r="D248" s="9"/>
      <c r="E248" s="9"/>
      <c r="F248" s="9"/>
      <c r="G248" s="9"/>
      <c r="H248" s="9"/>
      <c r="I248" s="9"/>
      <c r="J248" s="9"/>
      <c r="K248" s="9"/>
      <c r="L248" s="9"/>
      <c r="M248" s="9"/>
      <c r="N248" s="9"/>
      <c r="O248" s="9"/>
      <c r="P248" s="9"/>
    </row>
    <row r="249" spans="1:16" ht="12.75">
      <c r="A249" s="9"/>
      <c r="B249" s="9"/>
      <c r="C249" s="9"/>
      <c r="D249" s="9"/>
      <c r="E249" s="9"/>
      <c r="F249" s="9"/>
      <c r="G249" s="9"/>
      <c r="H249" s="9"/>
      <c r="I249" s="9"/>
      <c r="J249" s="9"/>
      <c r="K249" s="9"/>
      <c r="L249" s="9"/>
      <c r="M249" s="9"/>
      <c r="N249" s="9"/>
      <c r="O249" s="9"/>
      <c r="P249" s="9"/>
    </row>
    <row r="250" spans="1:16" ht="12.75">
      <c r="A250" s="9"/>
      <c r="B250" s="9"/>
      <c r="C250" s="9"/>
      <c r="D250" s="9"/>
      <c r="E250" s="9"/>
      <c r="F250" s="9"/>
      <c r="G250" s="9"/>
      <c r="H250" s="9"/>
      <c r="I250" s="9"/>
      <c r="J250" s="9"/>
      <c r="K250" s="9"/>
      <c r="L250" s="9"/>
      <c r="M250" s="9"/>
      <c r="N250" s="9"/>
      <c r="O250" s="9"/>
      <c r="P250" s="9"/>
    </row>
    <row r="251" spans="1:16" ht="12.75">
      <c r="A251" s="9"/>
      <c r="B251" s="9"/>
      <c r="C251" s="9"/>
      <c r="D251" s="9"/>
      <c r="E251" s="9"/>
      <c r="F251" s="9"/>
      <c r="G251" s="9"/>
      <c r="H251" s="9"/>
      <c r="I251" s="9"/>
      <c r="J251" s="9"/>
      <c r="K251" s="9"/>
      <c r="L251" s="9"/>
      <c r="M251" s="9"/>
      <c r="N251" s="9"/>
      <c r="O251" s="9"/>
      <c r="P251" s="9"/>
    </row>
    <row r="252" spans="1:16" ht="12.75">
      <c r="A252" s="9"/>
      <c r="B252" s="9"/>
      <c r="C252" s="9"/>
      <c r="D252" s="9"/>
      <c r="E252" s="9"/>
      <c r="F252" s="9"/>
      <c r="G252" s="9"/>
      <c r="H252" s="9"/>
      <c r="I252" s="9"/>
      <c r="J252" s="9"/>
      <c r="K252" s="9"/>
      <c r="L252" s="9"/>
      <c r="M252" s="9"/>
      <c r="N252" s="9"/>
      <c r="O252" s="9"/>
      <c r="P252" s="9"/>
    </row>
    <row r="253" spans="1:16" ht="12.75">
      <c r="A253" s="9"/>
      <c r="B253" s="9"/>
      <c r="C253" s="9"/>
      <c r="D253" s="9"/>
      <c r="E253" s="9"/>
      <c r="F253" s="9"/>
      <c r="G253" s="9"/>
      <c r="H253" s="9"/>
      <c r="I253" s="9"/>
      <c r="J253" s="9"/>
      <c r="K253" s="9"/>
      <c r="L253" s="9"/>
      <c r="M253" s="9"/>
      <c r="N253" s="9"/>
      <c r="O253" s="9"/>
      <c r="P253" s="9"/>
    </row>
    <row r="254" spans="1:16" ht="12.75">
      <c r="A254" s="9"/>
      <c r="B254" s="9"/>
      <c r="C254" s="9"/>
      <c r="D254" s="9"/>
      <c r="E254" s="9"/>
      <c r="F254" s="9"/>
      <c r="G254" s="9"/>
      <c r="H254" s="9"/>
      <c r="I254" s="9"/>
      <c r="J254" s="9"/>
      <c r="K254" s="9"/>
      <c r="L254" s="9"/>
      <c r="M254" s="9"/>
      <c r="N254" s="9"/>
      <c r="O254" s="9"/>
      <c r="P254" s="9"/>
    </row>
    <row r="255" spans="1:16" ht="12.75">
      <c r="A255" s="9"/>
      <c r="B255" s="9"/>
      <c r="C255" s="9"/>
      <c r="D255" s="9"/>
      <c r="E255" s="9"/>
      <c r="F255" s="9"/>
      <c r="G255" s="9"/>
      <c r="H255" s="9"/>
      <c r="I255" s="9"/>
      <c r="J255" s="9"/>
      <c r="K255" s="9"/>
      <c r="L255" s="9"/>
      <c r="M255" s="9"/>
      <c r="N255" s="9"/>
      <c r="O255" s="9"/>
      <c r="P255" s="9"/>
    </row>
    <row r="256" spans="1:16" ht="12.75">
      <c r="A256" s="9"/>
      <c r="B256" s="9"/>
      <c r="C256" s="9"/>
      <c r="D256" s="9"/>
      <c r="E256" s="9"/>
      <c r="F256" s="9"/>
      <c r="G256" s="9"/>
      <c r="H256" s="9"/>
      <c r="I256" s="9"/>
      <c r="J256" s="9"/>
      <c r="K256" s="9"/>
      <c r="L256" s="9"/>
      <c r="M256" s="9"/>
      <c r="N256" s="9"/>
      <c r="O256" s="9"/>
      <c r="P256" s="9"/>
    </row>
    <row r="257" spans="1:16" ht="12.75">
      <c r="A257" s="9"/>
      <c r="B257" s="9"/>
      <c r="C257" s="9"/>
      <c r="D257" s="9"/>
      <c r="E257" s="9"/>
      <c r="F257" s="9"/>
      <c r="G257" s="9"/>
      <c r="H257" s="9"/>
      <c r="I257" s="9"/>
      <c r="J257" s="9"/>
      <c r="K257" s="9"/>
      <c r="L257" s="9"/>
      <c r="M257" s="9"/>
      <c r="N257" s="9"/>
      <c r="O257" s="9"/>
      <c r="P257" s="9"/>
    </row>
    <row r="258" spans="1:16" ht="12.75">
      <c r="A258" s="9"/>
      <c r="B258" s="9"/>
      <c r="C258" s="9"/>
      <c r="D258" s="9"/>
      <c r="E258" s="9"/>
      <c r="F258" s="9"/>
      <c r="G258" s="9"/>
      <c r="H258" s="9"/>
      <c r="I258" s="9"/>
      <c r="J258" s="9"/>
      <c r="K258" s="9"/>
      <c r="L258" s="9"/>
      <c r="M258" s="9"/>
      <c r="N258" s="9"/>
      <c r="O258" s="9"/>
      <c r="P258" s="9"/>
    </row>
    <row r="259" spans="1:16" ht="12.75">
      <c r="A259" s="9"/>
      <c r="B259" s="9"/>
      <c r="C259" s="9"/>
      <c r="D259" s="9"/>
      <c r="E259" s="9"/>
      <c r="F259" s="9"/>
      <c r="G259" s="9"/>
      <c r="H259" s="9"/>
      <c r="I259" s="9"/>
      <c r="J259" s="9"/>
      <c r="K259" s="9"/>
      <c r="L259" s="9"/>
      <c r="M259" s="9"/>
      <c r="N259" s="9"/>
      <c r="O259" s="9"/>
      <c r="P259" s="9"/>
    </row>
    <row r="260" spans="1:16" ht="12.75">
      <c r="A260" s="9"/>
      <c r="B260" s="9"/>
      <c r="C260" s="9"/>
      <c r="D260" s="9"/>
      <c r="E260" s="9"/>
      <c r="F260" s="9"/>
      <c r="G260" s="9"/>
      <c r="H260" s="9"/>
      <c r="I260" s="9"/>
      <c r="J260" s="9"/>
      <c r="K260" s="9"/>
      <c r="L260" s="9"/>
      <c r="M260" s="9"/>
      <c r="N260" s="9"/>
      <c r="O260" s="9"/>
      <c r="P260" s="9"/>
    </row>
    <row r="261" spans="1:16" ht="12.75">
      <c r="A261" s="9"/>
      <c r="B261" s="9"/>
      <c r="C261" s="9"/>
      <c r="D261" s="9"/>
      <c r="E261" s="9"/>
      <c r="F261" s="9"/>
      <c r="G261" s="9"/>
      <c r="H261" s="9"/>
      <c r="I261" s="9"/>
      <c r="J261" s="9"/>
      <c r="K261" s="9"/>
      <c r="L261" s="9"/>
      <c r="M261" s="9"/>
      <c r="N261" s="9"/>
      <c r="O261" s="9"/>
      <c r="P261" s="9"/>
    </row>
    <row r="262" spans="1:16" ht="12.75">
      <c r="A262" s="9"/>
      <c r="B262" s="9"/>
      <c r="C262" s="9"/>
      <c r="D262" s="9"/>
      <c r="E262" s="9"/>
      <c r="F262" s="9"/>
      <c r="G262" s="9"/>
      <c r="H262" s="9"/>
      <c r="I262" s="9"/>
      <c r="J262" s="9"/>
      <c r="K262" s="9"/>
      <c r="L262" s="9"/>
      <c r="M262" s="9"/>
      <c r="N262" s="9"/>
      <c r="O262" s="9"/>
      <c r="P262" s="9"/>
    </row>
    <row r="263" spans="1:16" ht="12.75">
      <c r="A263" s="9"/>
      <c r="B263" s="9"/>
      <c r="C263" s="9"/>
      <c r="D263" s="9"/>
      <c r="E263" s="9"/>
      <c r="F263" s="9"/>
      <c r="G263" s="9"/>
      <c r="H263" s="9"/>
      <c r="I263" s="9"/>
      <c r="J263" s="9"/>
      <c r="K263" s="9"/>
      <c r="L263" s="9"/>
      <c r="M263" s="9"/>
      <c r="N263" s="9"/>
      <c r="O263" s="9"/>
      <c r="P263" s="9"/>
    </row>
    <row r="264" spans="1:16" ht="12.75">
      <c r="A264" s="9"/>
      <c r="B264" s="9"/>
      <c r="C264" s="9"/>
      <c r="D264" s="9"/>
      <c r="E264" s="9"/>
      <c r="F264" s="9"/>
      <c r="G264" s="9"/>
      <c r="H264" s="9"/>
      <c r="I264" s="9"/>
      <c r="J264" s="9"/>
      <c r="K264" s="9"/>
      <c r="L264" s="9"/>
      <c r="M264" s="9"/>
      <c r="N264" s="9"/>
      <c r="O264" s="9"/>
      <c r="P264" s="9"/>
    </row>
    <row r="265" spans="1:16" ht="12.75">
      <c r="A265" s="9"/>
      <c r="B265" s="9"/>
      <c r="C265" s="9"/>
      <c r="D265" s="9"/>
      <c r="E265" s="9"/>
      <c r="F265" s="9"/>
      <c r="G265" s="9"/>
      <c r="H265" s="9"/>
      <c r="I265" s="9"/>
      <c r="J265" s="9"/>
      <c r="K265" s="9"/>
      <c r="L265" s="9"/>
      <c r="M265" s="9"/>
      <c r="N265" s="9"/>
      <c r="O265" s="9"/>
      <c r="P265" s="9"/>
    </row>
    <row r="266" spans="1:16" ht="12.75">
      <c r="A266" s="9"/>
      <c r="B266" s="9"/>
      <c r="C266" s="9"/>
      <c r="D266" s="9"/>
      <c r="E266" s="9"/>
      <c r="F266" s="9"/>
      <c r="G266" s="9"/>
      <c r="H266" s="9"/>
      <c r="I266" s="9"/>
      <c r="J266" s="9"/>
      <c r="K266" s="9"/>
      <c r="L266" s="9"/>
      <c r="M266" s="9"/>
      <c r="N266" s="9"/>
      <c r="O266" s="9"/>
      <c r="P266" s="9"/>
    </row>
    <row r="267" spans="1:16" ht="12.75">
      <c r="A267" s="9"/>
      <c r="B267" s="9"/>
      <c r="C267" s="9"/>
      <c r="D267" s="9"/>
      <c r="E267" s="9"/>
      <c r="F267" s="9"/>
      <c r="G267" s="9"/>
      <c r="H267" s="9"/>
      <c r="I267" s="9"/>
      <c r="J267" s="9"/>
      <c r="K267" s="9"/>
      <c r="L267" s="9"/>
      <c r="M267" s="9"/>
      <c r="N267" s="9"/>
      <c r="O267" s="9"/>
      <c r="P267" s="9"/>
    </row>
    <row r="268" spans="1:16" ht="12.75">
      <c r="A268" s="9"/>
      <c r="B268" s="9"/>
      <c r="C268" s="9"/>
      <c r="D268" s="9"/>
      <c r="E268" s="9"/>
      <c r="F268" s="9"/>
      <c r="G268" s="9"/>
      <c r="H268" s="9"/>
      <c r="I268" s="9"/>
      <c r="J268" s="9"/>
      <c r="K268" s="9"/>
      <c r="L268" s="9"/>
      <c r="M268" s="9"/>
      <c r="N268" s="9"/>
      <c r="O268" s="9"/>
      <c r="P268" s="9"/>
    </row>
    <row r="269" spans="1:16" ht="12.75">
      <c r="A269" s="9"/>
      <c r="B269" s="9"/>
      <c r="C269" s="9"/>
      <c r="D269" s="9"/>
      <c r="E269" s="9"/>
      <c r="F269" s="9"/>
      <c r="G269" s="9"/>
      <c r="H269" s="9"/>
      <c r="I269" s="9"/>
      <c r="J269" s="9"/>
      <c r="K269" s="9"/>
      <c r="L269" s="9"/>
      <c r="M269" s="9"/>
      <c r="N269" s="9"/>
      <c r="O269" s="9"/>
      <c r="P269" s="9"/>
    </row>
    <row r="270" spans="1:16" ht="12.75">
      <c r="A270" s="9"/>
      <c r="B270" s="9"/>
      <c r="C270" s="9"/>
      <c r="D270" s="9"/>
      <c r="E270" s="9"/>
      <c r="F270" s="9"/>
      <c r="G270" s="9"/>
      <c r="H270" s="9"/>
      <c r="I270" s="9"/>
      <c r="J270" s="9"/>
      <c r="K270" s="9"/>
      <c r="L270" s="9"/>
      <c r="M270" s="9"/>
      <c r="N270" s="9"/>
      <c r="O270" s="9"/>
      <c r="P270" s="9"/>
    </row>
    <row r="271" spans="1:16" ht="12.75">
      <c r="A271" s="9"/>
      <c r="B271" s="9"/>
      <c r="C271" s="9"/>
      <c r="D271" s="9"/>
      <c r="E271" s="9"/>
      <c r="F271" s="9"/>
      <c r="G271" s="9"/>
      <c r="H271" s="9"/>
      <c r="I271" s="9"/>
      <c r="J271" s="9"/>
      <c r="K271" s="9"/>
      <c r="L271" s="9"/>
      <c r="M271" s="9"/>
      <c r="N271" s="9"/>
      <c r="O271" s="9"/>
      <c r="P271" s="9"/>
    </row>
    <row r="272" ht="12.75">
      <c r="C272" s="9"/>
    </row>
  </sheetData>
  <sheetProtection/>
  <hyperlinks>
    <hyperlink ref="B9" location="Oversikt!A1" display="Oversikt"/>
    <hyperlink ref="B11" location="'RK0-solgt og levert'!A1" display="Ressurskategori 0: Solgt og levert"/>
    <hyperlink ref="B13" location="Feltoversikt!A1" display="Feltoversikt"/>
    <hyperlink ref="B15" location="'RK1,2,3-felt'!A1" display="Ressurskategori 1, 2 og 3-felt: Opprinnelig salgbart volum og gjenværende reserver i felt i produksjon,"/>
    <hyperlink ref="B21" location="'RK5-funn'!A1" display="Ressurskategori 5F: Ressurser i funn der utvinning er sannsynlig, men uavklart"/>
    <hyperlink ref="B23" location="'RK7f-funn'!A1" display="Ressurskategori 7F: Ressurser i nye funn  som ikke er evaluert"/>
    <hyperlink ref="B25" location="'Funn i felt og funn'!A1" display="Funn som i 2001 rapporteres som deler av andre felt og funn"/>
    <hyperlink ref="B17" location="'RK3-funn'!A1" display="Ressurskategori 3: Opprinnelig salgbart volum og gjenværende reserver for funn som lisenshaverne har besluttet å utvinne."/>
    <hyperlink ref="B19" location="'RK4-funn'!A1" display="Ressurskategori 4: Ressurser i funn i planleggingsfase"/>
    <hyperlink ref="C31" r:id="rId1" display="Oljedirektoratet"/>
    <hyperlink ref="B27" location="Tilstedeværende!A1" display="Tilstedenværende ressurser i felt"/>
  </hyperlinks>
  <printOptions/>
  <pageMargins left="0.7480314960629921" right="0.7480314960629921" top="0.984251968503937" bottom="0.984251968503937" header="0.5118110236220472" footer="0.5118110236220472"/>
  <pageSetup fitToHeight="1" fitToWidth="1" horizontalDpi="300" verticalDpi="300" orientation="landscape" paperSize="9" scale="72"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AW111"/>
  <sheetViews>
    <sheetView workbookViewId="0" topLeftCell="A1">
      <selection activeCell="A1" sqref="A1"/>
    </sheetView>
  </sheetViews>
  <sheetFormatPr defaultColWidth="11.421875" defaultRowHeight="12.75"/>
  <cols>
    <col min="1" max="1" width="2.57421875" style="0" customWidth="1"/>
    <col min="2" max="2" width="28.8515625" style="0" bestFit="1" customWidth="1"/>
    <col min="3" max="3" width="20.00390625" style="0" bestFit="1" customWidth="1"/>
    <col min="4" max="4" width="14.421875" style="0" customWidth="1"/>
    <col min="5" max="5" width="9.140625" style="7" customWidth="1"/>
    <col min="6" max="8" width="9.140625" style="0" customWidth="1"/>
    <col min="9" max="9" width="9.140625" style="7" customWidth="1"/>
    <col min="10" max="16384" width="9.140625" style="0" customWidth="1"/>
  </cols>
  <sheetData>
    <row r="1" spans="1:49" ht="60.75" customHeight="1">
      <c r="A1" s="9"/>
      <c r="B1" s="282" t="s">
        <v>424</v>
      </c>
      <c r="C1" s="283"/>
      <c r="D1" s="9"/>
      <c r="E1" s="20"/>
      <c r="F1" s="9"/>
      <c r="G1" s="9"/>
      <c r="H1" s="9"/>
      <c r="I1" s="2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3.5" thickBot="1">
      <c r="A2" s="9"/>
      <c r="B2" s="9"/>
      <c r="C2" s="9"/>
      <c r="D2" s="9"/>
      <c r="E2" s="20"/>
      <c r="F2" s="9"/>
      <c r="G2" s="9"/>
      <c r="H2" s="9"/>
      <c r="I2" s="2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24.75" thickBot="1">
      <c r="A3" s="9"/>
      <c r="B3" s="167" t="s">
        <v>462</v>
      </c>
      <c r="C3" s="168" t="s">
        <v>463</v>
      </c>
      <c r="D3" s="169" t="s">
        <v>464</v>
      </c>
      <c r="E3" s="21"/>
      <c r="F3" s="15"/>
      <c r="G3" s="15"/>
      <c r="H3" s="15"/>
      <c r="I3" s="21"/>
      <c r="J3" s="15"/>
      <c r="K3" s="15"/>
      <c r="L3" s="15"/>
      <c r="M3" s="15"/>
      <c r="N3" s="15"/>
      <c r="O3" s="15"/>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c r="A4" s="9"/>
      <c r="B4" s="58" t="s">
        <v>336</v>
      </c>
      <c r="C4" s="3" t="s">
        <v>337</v>
      </c>
      <c r="D4" s="60">
        <v>2003</v>
      </c>
      <c r="E4" s="21"/>
      <c r="F4" s="15"/>
      <c r="G4" s="15"/>
      <c r="H4" s="15"/>
      <c r="I4" s="21"/>
      <c r="J4" s="15"/>
      <c r="K4" s="15"/>
      <c r="L4" s="15"/>
      <c r="M4" s="15"/>
      <c r="N4" s="15"/>
      <c r="O4" s="15"/>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ht="12.75">
      <c r="A5" s="9"/>
      <c r="B5" s="58" t="s">
        <v>338</v>
      </c>
      <c r="C5" s="3" t="s">
        <v>337</v>
      </c>
      <c r="D5" s="60">
        <v>2003</v>
      </c>
      <c r="E5" s="21"/>
      <c r="F5" s="15"/>
      <c r="G5" s="15"/>
      <c r="H5" s="15"/>
      <c r="I5" s="21"/>
      <c r="J5" s="15"/>
      <c r="K5" s="15"/>
      <c r="L5" s="15"/>
      <c r="M5" s="15"/>
      <c r="N5" s="15"/>
      <c r="O5" s="15"/>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ht="12.75">
      <c r="A6" s="9"/>
      <c r="B6" s="58" t="s">
        <v>339</v>
      </c>
      <c r="C6" s="3" t="s">
        <v>257</v>
      </c>
      <c r="D6" s="60">
        <v>1970</v>
      </c>
      <c r="E6" s="21"/>
      <c r="F6" s="15"/>
      <c r="G6" s="15"/>
      <c r="H6" s="15"/>
      <c r="I6" s="21"/>
      <c r="J6" s="15"/>
      <c r="K6" s="15"/>
      <c r="L6" s="15"/>
      <c r="M6" s="15"/>
      <c r="N6" s="15"/>
      <c r="O6" s="15"/>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9"/>
      <c r="B7" s="58" t="s">
        <v>340</v>
      </c>
      <c r="C7" s="3" t="s">
        <v>257</v>
      </c>
      <c r="D7" s="60">
        <v>1997</v>
      </c>
      <c r="E7" s="21"/>
      <c r="F7" s="15"/>
      <c r="G7" s="15"/>
      <c r="H7" s="15"/>
      <c r="I7" s="21"/>
      <c r="J7" s="15"/>
      <c r="K7" s="15"/>
      <c r="L7" s="15"/>
      <c r="M7" s="15"/>
      <c r="N7" s="15"/>
      <c r="O7" s="15"/>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ht="12.75">
      <c r="A8" s="9"/>
      <c r="B8" s="58" t="s">
        <v>341</v>
      </c>
      <c r="C8" s="3" t="s">
        <v>257</v>
      </c>
      <c r="D8" s="60">
        <v>1997</v>
      </c>
      <c r="E8" s="21"/>
      <c r="F8" s="15"/>
      <c r="G8" s="15"/>
      <c r="H8" s="15"/>
      <c r="I8" s="21"/>
      <c r="J8" s="15"/>
      <c r="K8" s="15"/>
      <c r="L8" s="15"/>
      <c r="M8" s="15"/>
      <c r="N8" s="15"/>
      <c r="O8" s="15"/>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2.75">
      <c r="A9" s="9"/>
      <c r="B9" s="58" t="s">
        <v>163</v>
      </c>
      <c r="C9" s="3" t="s">
        <v>257</v>
      </c>
      <c r="D9" s="60">
        <v>2003</v>
      </c>
      <c r="E9" s="21"/>
      <c r="F9" s="15"/>
      <c r="G9" s="15"/>
      <c r="H9" s="15"/>
      <c r="I9" s="21"/>
      <c r="J9" s="15"/>
      <c r="K9" s="15"/>
      <c r="L9" s="15"/>
      <c r="M9" s="15"/>
      <c r="N9" s="15"/>
      <c r="O9" s="15"/>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2.75">
      <c r="A10" s="9"/>
      <c r="B10" s="58" t="s">
        <v>120</v>
      </c>
      <c r="C10" s="3" t="s">
        <v>62</v>
      </c>
      <c r="D10" s="60">
        <v>2000</v>
      </c>
      <c r="E10" s="21"/>
      <c r="F10" s="15"/>
      <c r="G10" s="15"/>
      <c r="H10" s="15"/>
      <c r="I10" s="21"/>
      <c r="J10" s="15"/>
      <c r="K10" s="15"/>
      <c r="L10" s="15"/>
      <c r="M10" s="15"/>
      <c r="N10" s="15"/>
      <c r="O10" s="15"/>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1.25" customHeight="1">
      <c r="A11" s="9"/>
      <c r="B11" s="58" t="s">
        <v>342</v>
      </c>
      <c r="C11" s="3" t="s">
        <v>62</v>
      </c>
      <c r="D11" s="60">
        <v>2004</v>
      </c>
      <c r="E11" s="21"/>
      <c r="F11" s="15"/>
      <c r="G11" s="15"/>
      <c r="H11" s="15"/>
      <c r="I11" s="21"/>
      <c r="J11" s="15"/>
      <c r="K11" s="15"/>
      <c r="L11" s="15"/>
      <c r="M11" s="15"/>
      <c r="N11" s="15"/>
      <c r="O11" s="15"/>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3.5" customHeight="1">
      <c r="A12" s="9"/>
      <c r="B12" s="58" t="s">
        <v>113</v>
      </c>
      <c r="C12" s="3" t="s">
        <v>228</v>
      </c>
      <c r="D12" s="60">
        <v>1973</v>
      </c>
      <c r="E12" s="21"/>
      <c r="F12" s="15"/>
      <c r="G12" s="15"/>
      <c r="H12" s="15"/>
      <c r="I12" s="21"/>
      <c r="J12" s="15"/>
      <c r="K12" s="15"/>
      <c r="L12" s="15"/>
      <c r="M12" s="15"/>
      <c r="N12" s="15"/>
      <c r="O12" s="1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1.25" customHeight="1">
      <c r="A13" s="9"/>
      <c r="B13" s="58" t="s">
        <v>130</v>
      </c>
      <c r="C13" s="3" t="s">
        <v>230</v>
      </c>
      <c r="D13" s="60">
        <v>1992</v>
      </c>
      <c r="E13" s="21"/>
      <c r="F13" s="15"/>
      <c r="G13" s="15"/>
      <c r="H13" s="15"/>
      <c r="I13" s="21"/>
      <c r="J13" s="17"/>
      <c r="K13" s="15"/>
      <c r="L13" s="15"/>
      <c r="M13" s="15"/>
      <c r="N13" s="15"/>
      <c r="O13" s="15"/>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2.75">
      <c r="A14" s="9"/>
      <c r="B14" s="58" t="s">
        <v>131</v>
      </c>
      <c r="C14" s="3" t="s">
        <v>230</v>
      </c>
      <c r="D14" s="60">
        <v>1996</v>
      </c>
      <c r="E14" s="21"/>
      <c r="F14" s="15"/>
      <c r="G14" s="15"/>
      <c r="H14" s="15"/>
      <c r="I14" s="21"/>
      <c r="J14" s="22"/>
      <c r="K14" s="15"/>
      <c r="L14" s="15"/>
      <c r="M14" s="15"/>
      <c r="N14" s="15"/>
      <c r="O14" s="15"/>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ht="12.75">
      <c r="A15" s="9"/>
      <c r="B15" s="58" t="s">
        <v>343</v>
      </c>
      <c r="C15" s="3" t="s">
        <v>263</v>
      </c>
      <c r="D15" s="60">
        <v>1991</v>
      </c>
      <c r="E15" s="21"/>
      <c r="F15" s="15"/>
      <c r="G15" s="15"/>
      <c r="H15" s="15"/>
      <c r="I15" s="21"/>
      <c r="J15" s="15"/>
      <c r="K15" s="15"/>
      <c r="L15" s="15"/>
      <c r="M15" s="15"/>
      <c r="N15" s="15"/>
      <c r="O15" s="15"/>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ht="12.75">
      <c r="A16" s="9"/>
      <c r="B16" s="58" t="s">
        <v>122</v>
      </c>
      <c r="C16" s="3" t="s">
        <v>263</v>
      </c>
      <c r="D16" s="60">
        <v>2002</v>
      </c>
      <c r="E16" s="21"/>
      <c r="F16" s="15"/>
      <c r="G16" s="15"/>
      <c r="H16" s="15"/>
      <c r="I16" s="21"/>
      <c r="J16" s="15"/>
      <c r="K16" s="15"/>
      <c r="L16" s="15"/>
      <c r="M16" s="15"/>
      <c r="N16" s="15"/>
      <c r="O16" s="1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ht="12.75">
      <c r="A17" s="9"/>
      <c r="B17" s="58" t="s">
        <v>123</v>
      </c>
      <c r="C17" s="3" t="s">
        <v>263</v>
      </c>
      <c r="D17" s="60">
        <v>2002</v>
      </c>
      <c r="E17" s="21"/>
      <c r="F17" s="15"/>
      <c r="G17" s="15"/>
      <c r="H17" s="15"/>
      <c r="I17" s="21"/>
      <c r="J17" s="15"/>
      <c r="K17" s="15"/>
      <c r="L17" s="15"/>
      <c r="M17" s="15"/>
      <c r="N17" s="15"/>
      <c r="O17" s="15"/>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spans="1:49" ht="12.75">
      <c r="A18" s="9"/>
      <c r="B18" s="58" t="s">
        <v>203</v>
      </c>
      <c r="C18" s="3" t="s">
        <v>263</v>
      </c>
      <c r="D18" s="60">
        <v>2003</v>
      </c>
      <c r="E18" s="21"/>
      <c r="F18" s="15"/>
      <c r="G18" s="15"/>
      <c r="H18" s="15"/>
      <c r="I18" s="21"/>
      <c r="J18" s="15"/>
      <c r="K18" s="15"/>
      <c r="L18" s="15"/>
      <c r="M18" s="15"/>
      <c r="N18" s="15"/>
      <c r="O18" s="15"/>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ht="12.75">
      <c r="A19" s="9"/>
      <c r="B19" s="58" t="s">
        <v>344</v>
      </c>
      <c r="C19" s="3" t="s">
        <v>264</v>
      </c>
      <c r="D19" s="60">
        <v>2002</v>
      </c>
      <c r="E19" s="21"/>
      <c r="F19" s="15"/>
      <c r="G19" s="15"/>
      <c r="H19" s="15"/>
      <c r="I19" s="21"/>
      <c r="J19" s="15"/>
      <c r="K19" s="15"/>
      <c r="L19" s="15"/>
      <c r="M19" s="15"/>
      <c r="N19" s="15"/>
      <c r="O19" s="15"/>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49" ht="12.75">
      <c r="A20" s="9"/>
      <c r="B20" s="58" t="s">
        <v>345</v>
      </c>
      <c r="C20" s="3" t="s">
        <v>264</v>
      </c>
      <c r="D20" s="60">
        <v>2002</v>
      </c>
      <c r="E20" s="21"/>
      <c r="F20" s="15"/>
      <c r="G20" s="15"/>
      <c r="H20" s="15"/>
      <c r="I20" s="21"/>
      <c r="J20" s="15"/>
      <c r="K20" s="15"/>
      <c r="L20" s="15"/>
      <c r="M20" s="15"/>
      <c r="N20" s="15"/>
      <c r="O20" s="15"/>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row>
    <row r="21" spans="1:49" ht="12.75">
      <c r="A21" s="9"/>
      <c r="B21" s="138" t="s">
        <v>346</v>
      </c>
      <c r="C21" s="139" t="s">
        <v>264</v>
      </c>
      <c r="D21" s="59">
        <v>2002</v>
      </c>
      <c r="E21" s="21"/>
      <c r="F21" s="15"/>
      <c r="G21" s="15"/>
      <c r="H21" s="15"/>
      <c r="I21" s="21"/>
      <c r="J21" s="15"/>
      <c r="K21" s="15"/>
      <c r="L21" s="15"/>
      <c r="M21" s="15"/>
      <c r="N21" s="15"/>
      <c r="O21" s="15"/>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row>
    <row r="22" spans="1:49" ht="12.75">
      <c r="A22" s="9"/>
      <c r="B22" s="58" t="s">
        <v>347</v>
      </c>
      <c r="C22" s="3" t="s">
        <v>264</v>
      </c>
      <c r="D22" s="60">
        <v>1983</v>
      </c>
      <c r="E22" s="21"/>
      <c r="F22" s="15"/>
      <c r="G22" s="15"/>
      <c r="H22" s="15"/>
      <c r="I22" s="21"/>
      <c r="J22" s="15"/>
      <c r="K22" s="15"/>
      <c r="L22" s="15"/>
      <c r="M22" s="15"/>
      <c r="N22" s="15"/>
      <c r="O22" s="15"/>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row>
    <row r="23" spans="1:49" ht="12.75">
      <c r="A23" s="9"/>
      <c r="B23" s="58" t="s">
        <v>348</v>
      </c>
      <c r="C23" s="3" t="s">
        <v>264</v>
      </c>
      <c r="D23" s="60">
        <v>1995</v>
      </c>
      <c r="E23" s="21"/>
      <c r="F23" s="15"/>
      <c r="G23" s="15"/>
      <c r="H23" s="15"/>
      <c r="I23" s="21"/>
      <c r="J23" s="15"/>
      <c r="K23" s="15"/>
      <c r="L23" s="15"/>
      <c r="M23" s="15"/>
      <c r="N23" s="15"/>
      <c r="O23" s="15"/>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row>
    <row r="24" spans="1:49" ht="12.75">
      <c r="A24" s="9"/>
      <c r="B24" s="58" t="s">
        <v>349</v>
      </c>
      <c r="C24" s="3" t="s">
        <v>264</v>
      </c>
      <c r="D24" s="60">
        <v>1998</v>
      </c>
      <c r="E24" s="21"/>
      <c r="F24" s="15"/>
      <c r="G24" s="15"/>
      <c r="H24" s="15"/>
      <c r="I24" s="21"/>
      <c r="J24" s="15"/>
      <c r="K24" s="15"/>
      <c r="L24" s="15"/>
      <c r="M24" s="15"/>
      <c r="N24" s="15"/>
      <c r="O24" s="15"/>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row>
    <row r="25" spans="1:49" ht="12.75">
      <c r="A25" s="9"/>
      <c r="B25" s="58" t="s">
        <v>121</v>
      </c>
      <c r="C25" s="3" t="s">
        <v>264</v>
      </c>
      <c r="D25" s="60">
        <v>2001</v>
      </c>
      <c r="E25" s="21"/>
      <c r="F25" s="15"/>
      <c r="G25" s="15"/>
      <c r="H25" s="15"/>
      <c r="I25" s="21"/>
      <c r="J25" s="15"/>
      <c r="K25" s="15"/>
      <c r="L25" s="15"/>
      <c r="M25" s="15"/>
      <c r="N25" s="15"/>
      <c r="O25" s="15"/>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row>
    <row r="26" spans="1:49" ht="12.75">
      <c r="A26" s="9"/>
      <c r="B26" s="58" t="s">
        <v>350</v>
      </c>
      <c r="C26" s="3" t="s">
        <v>264</v>
      </c>
      <c r="D26" s="60">
        <v>2001</v>
      </c>
      <c r="E26" s="21"/>
      <c r="F26" s="15"/>
      <c r="G26" s="15"/>
      <c r="H26" s="15"/>
      <c r="I26" s="21"/>
      <c r="J26" s="15"/>
      <c r="K26" s="15"/>
      <c r="L26" s="15"/>
      <c r="M26" s="15"/>
      <c r="N26" s="15"/>
      <c r="O26" s="15"/>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49" ht="12.75">
      <c r="A27" s="9"/>
      <c r="B27" s="58" t="s">
        <v>351</v>
      </c>
      <c r="C27" s="3" t="s">
        <v>264</v>
      </c>
      <c r="D27" s="60">
        <v>2002</v>
      </c>
      <c r="E27" s="21"/>
      <c r="F27" s="15"/>
      <c r="G27" s="15"/>
      <c r="H27" s="15"/>
      <c r="I27" s="21"/>
      <c r="J27" s="17"/>
      <c r="K27" s="15"/>
      <c r="L27" s="15"/>
      <c r="M27" s="15"/>
      <c r="N27" s="15"/>
      <c r="O27" s="15"/>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49" ht="12.75">
      <c r="A28" s="9"/>
      <c r="B28" s="58" t="s">
        <v>110</v>
      </c>
      <c r="C28" s="3" t="s">
        <v>265</v>
      </c>
      <c r="D28" s="60">
        <v>1994</v>
      </c>
      <c r="E28" s="21"/>
      <c r="F28" s="15"/>
      <c r="G28" s="15"/>
      <c r="H28" s="15"/>
      <c r="I28" s="21"/>
      <c r="J28" s="15"/>
      <c r="K28" s="15"/>
      <c r="L28" s="15"/>
      <c r="M28" s="15"/>
      <c r="N28" s="15"/>
      <c r="O28" s="15"/>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row>
    <row r="29" spans="1:49" ht="12.75">
      <c r="A29" s="9"/>
      <c r="B29" s="58" t="s">
        <v>352</v>
      </c>
      <c r="C29" s="3" t="s">
        <v>266</v>
      </c>
      <c r="D29" s="60">
        <v>1991</v>
      </c>
      <c r="E29" s="21"/>
      <c r="F29" s="15"/>
      <c r="G29" s="15"/>
      <c r="H29" s="15"/>
      <c r="I29" s="21"/>
      <c r="J29" s="15"/>
      <c r="K29" s="15"/>
      <c r="L29" s="15"/>
      <c r="M29" s="15"/>
      <c r="N29" s="15"/>
      <c r="O29" s="15"/>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row>
    <row r="30" spans="1:49" ht="12.75">
      <c r="A30" s="9"/>
      <c r="B30" s="58" t="s">
        <v>353</v>
      </c>
      <c r="C30" s="3" t="s">
        <v>73</v>
      </c>
      <c r="D30" s="60">
        <v>1990</v>
      </c>
      <c r="E30" s="21"/>
      <c r="F30" s="15"/>
      <c r="G30" s="15"/>
      <c r="H30" s="15"/>
      <c r="I30" s="21"/>
      <c r="J30" s="15"/>
      <c r="K30" s="15"/>
      <c r="L30" s="15"/>
      <c r="M30" s="15"/>
      <c r="N30" s="15"/>
      <c r="O30" s="15"/>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row>
    <row r="31" spans="1:49" ht="12.75">
      <c r="A31" s="9"/>
      <c r="B31" s="58" t="s">
        <v>112</v>
      </c>
      <c r="C31" s="3" t="s">
        <v>237</v>
      </c>
      <c r="D31" s="60">
        <v>1994</v>
      </c>
      <c r="E31" s="21"/>
      <c r="F31" s="15"/>
      <c r="G31" s="15"/>
      <c r="H31" s="15"/>
      <c r="I31" s="21"/>
      <c r="J31" s="15"/>
      <c r="K31" s="15"/>
      <c r="L31" s="15"/>
      <c r="M31" s="15"/>
      <c r="N31" s="15"/>
      <c r="O31" s="15"/>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row>
    <row r="32" spans="1:49" ht="12.75">
      <c r="A32" s="9"/>
      <c r="B32" s="58" t="s">
        <v>354</v>
      </c>
      <c r="C32" s="3" t="s">
        <v>76</v>
      </c>
      <c r="D32" s="60">
        <v>1995</v>
      </c>
      <c r="E32" s="21"/>
      <c r="F32" s="15"/>
      <c r="G32" s="15"/>
      <c r="H32" s="15"/>
      <c r="I32" s="21"/>
      <c r="J32" s="15"/>
      <c r="K32" s="15"/>
      <c r="L32" s="15"/>
      <c r="M32" s="15"/>
      <c r="N32" s="15"/>
      <c r="O32" s="15"/>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row>
    <row r="33" spans="1:49" ht="12.75">
      <c r="A33" s="9"/>
      <c r="B33" s="58" t="s">
        <v>355</v>
      </c>
      <c r="C33" s="3" t="s">
        <v>76</v>
      </c>
      <c r="D33" s="60">
        <v>1995</v>
      </c>
      <c r="E33" s="21"/>
      <c r="F33" s="15"/>
      <c r="G33" s="15"/>
      <c r="H33" s="15"/>
      <c r="I33" s="21"/>
      <c r="J33" s="15"/>
      <c r="K33" s="15"/>
      <c r="L33" s="15"/>
      <c r="M33" s="15"/>
      <c r="N33" s="15"/>
      <c r="O33" s="15"/>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row>
    <row r="34" spans="1:49" ht="12.75">
      <c r="A34" s="9"/>
      <c r="B34" s="58" t="s">
        <v>356</v>
      </c>
      <c r="C34" s="3" t="s">
        <v>79</v>
      </c>
      <c r="D34" s="60">
        <v>1989</v>
      </c>
      <c r="E34" s="21"/>
      <c r="F34" s="15"/>
      <c r="G34" s="15"/>
      <c r="H34" s="15"/>
      <c r="I34" s="21"/>
      <c r="J34" s="17"/>
      <c r="K34" s="15"/>
      <c r="L34" s="15"/>
      <c r="M34" s="15"/>
      <c r="N34" s="15"/>
      <c r="O34" s="15"/>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49" ht="12.75">
      <c r="A35" s="9"/>
      <c r="B35" s="58" t="s">
        <v>357</v>
      </c>
      <c r="C35" s="3" t="s">
        <v>80</v>
      </c>
      <c r="D35" s="60">
        <v>2000</v>
      </c>
      <c r="E35" s="21"/>
      <c r="F35" s="15"/>
      <c r="G35" s="15"/>
      <c r="H35" s="15"/>
      <c r="I35" s="21"/>
      <c r="J35" s="15"/>
      <c r="K35" s="15"/>
      <c r="L35" s="15"/>
      <c r="M35" s="15"/>
      <c r="N35" s="15"/>
      <c r="O35" s="15"/>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row>
    <row r="36" spans="1:49" ht="12.75">
      <c r="A36" s="9"/>
      <c r="B36" s="58" t="s">
        <v>132</v>
      </c>
      <c r="C36" s="3" t="s">
        <v>81</v>
      </c>
      <c r="D36" s="60">
        <v>1994</v>
      </c>
      <c r="E36" s="21"/>
      <c r="F36" s="15"/>
      <c r="G36" s="15"/>
      <c r="H36" s="15"/>
      <c r="I36" s="21"/>
      <c r="J36" s="15"/>
      <c r="K36" s="15"/>
      <c r="L36" s="15"/>
      <c r="M36" s="15"/>
      <c r="N36" s="15"/>
      <c r="O36" s="15"/>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row>
    <row r="37" spans="1:49" ht="12.75">
      <c r="A37" s="9"/>
      <c r="B37" s="58" t="s">
        <v>358</v>
      </c>
      <c r="C37" s="3" t="s">
        <v>82</v>
      </c>
      <c r="D37" s="60">
        <v>1982</v>
      </c>
      <c r="E37" s="21"/>
      <c r="F37" s="15"/>
      <c r="G37" s="15"/>
      <c r="H37" s="15"/>
      <c r="I37" s="21"/>
      <c r="J37" s="15"/>
      <c r="K37" s="15"/>
      <c r="L37" s="15"/>
      <c r="M37" s="15"/>
      <c r="N37" s="15"/>
      <c r="O37" s="15"/>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ht="12.75">
      <c r="A38" s="9"/>
      <c r="B38" s="58" t="s">
        <v>359</v>
      </c>
      <c r="C38" s="3" t="s">
        <v>82</v>
      </c>
      <c r="D38" s="60">
        <v>1984</v>
      </c>
      <c r="E38" s="21"/>
      <c r="F38" s="15"/>
      <c r="G38" s="15"/>
      <c r="H38" s="15"/>
      <c r="I38" s="21"/>
      <c r="J38" s="15"/>
      <c r="K38" s="15"/>
      <c r="L38" s="15"/>
      <c r="M38" s="15"/>
      <c r="N38" s="15"/>
      <c r="O38" s="15"/>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ht="12.75">
      <c r="A39" s="9"/>
      <c r="B39" s="140" t="s">
        <v>196</v>
      </c>
      <c r="C39" s="3" t="s">
        <v>82</v>
      </c>
      <c r="D39" s="60">
        <v>1986</v>
      </c>
      <c r="E39" s="21"/>
      <c r="F39" s="15"/>
      <c r="G39" s="15"/>
      <c r="H39" s="15"/>
      <c r="I39" s="21"/>
      <c r="J39" s="15"/>
      <c r="K39" s="15"/>
      <c r="L39" s="15"/>
      <c r="M39" s="15"/>
      <c r="N39" s="15"/>
      <c r="O39" s="15"/>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ht="12.75">
      <c r="A40" s="9"/>
      <c r="B40" s="58" t="s">
        <v>360</v>
      </c>
      <c r="C40" s="3" t="s">
        <v>82</v>
      </c>
      <c r="D40" s="60">
        <v>1985</v>
      </c>
      <c r="E40" s="21"/>
      <c r="F40" s="15"/>
      <c r="G40" s="15"/>
      <c r="H40" s="15"/>
      <c r="I40" s="21"/>
      <c r="J40" s="15"/>
      <c r="K40" s="15"/>
      <c r="L40" s="15"/>
      <c r="M40" s="15"/>
      <c r="N40" s="15"/>
      <c r="O40" s="15"/>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ht="12.75">
      <c r="A41" s="9"/>
      <c r="B41" s="58" t="s">
        <v>361</v>
      </c>
      <c r="C41" s="3" t="s">
        <v>82</v>
      </c>
      <c r="D41" s="60">
        <v>2001</v>
      </c>
      <c r="E41" s="21"/>
      <c r="F41" s="15"/>
      <c r="G41" s="15"/>
      <c r="H41" s="15"/>
      <c r="I41" s="21"/>
      <c r="J41" s="15"/>
      <c r="K41" s="15"/>
      <c r="L41" s="15"/>
      <c r="M41" s="15"/>
      <c r="N41" s="15"/>
      <c r="O41" s="15"/>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ht="12.75">
      <c r="A42" s="9"/>
      <c r="B42" s="58" t="s">
        <v>165</v>
      </c>
      <c r="C42" s="3" t="s">
        <v>82</v>
      </c>
      <c r="D42" s="60">
        <v>2001</v>
      </c>
      <c r="E42" s="21"/>
      <c r="F42" s="15"/>
      <c r="G42" s="15"/>
      <c r="H42" s="15"/>
      <c r="I42" s="21"/>
      <c r="J42" s="15"/>
      <c r="K42" s="15"/>
      <c r="L42" s="15"/>
      <c r="M42" s="15"/>
      <c r="N42" s="15"/>
      <c r="O42" s="15"/>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ht="12.75">
      <c r="A43" s="9"/>
      <c r="B43" s="141" t="s">
        <v>362</v>
      </c>
      <c r="C43" s="3" t="s">
        <v>82</v>
      </c>
      <c r="D43" s="60">
        <v>1998</v>
      </c>
      <c r="E43" s="21"/>
      <c r="F43" s="15"/>
      <c r="G43" s="15"/>
      <c r="H43" s="15"/>
      <c r="I43" s="21"/>
      <c r="J43" s="15"/>
      <c r="K43" s="15"/>
      <c r="L43" s="15"/>
      <c r="M43" s="15"/>
      <c r="N43" s="15"/>
      <c r="O43" s="15"/>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ht="12.75">
      <c r="A44" s="9"/>
      <c r="B44" s="58" t="s">
        <v>363</v>
      </c>
      <c r="C44" s="3" t="s">
        <v>83</v>
      </c>
      <c r="D44" s="60">
        <v>1985</v>
      </c>
      <c r="E44" s="21"/>
      <c r="F44" s="15"/>
      <c r="G44" s="15"/>
      <c r="H44" s="15"/>
      <c r="I44" s="21"/>
      <c r="J44" s="15"/>
      <c r="K44" s="15"/>
      <c r="L44" s="15"/>
      <c r="M44" s="15"/>
      <c r="N44" s="15"/>
      <c r="O44" s="15"/>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ht="12.75">
      <c r="A45" s="9"/>
      <c r="B45" s="58" t="s">
        <v>364</v>
      </c>
      <c r="C45" s="3" t="s">
        <v>83</v>
      </c>
      <c r="D45" s="60">
        <v>1985</v>
      </c>
      <c r="E45" s="21"/>
      <c r="F45" s="15"/>
      <c r="G45" s="15"/>
      <c r="H45" s="15"/>
      <c r="I45" s="21"/>
      <c r="J45" s="15"/>
      <c r="K45" s="15"/>
      <c r="L45" s="15"/>
      <c r="M45" s="15"/>
      <c r="N45" s="15"/>
      <c r="O45" s="15"/>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ht="12.75">
      <c r="A46" s="9"/>
      <c r="B46" s="58" t="s">
        <v>365</v>
      </c>
      <c r="C46" s="3" t="s">
        <v>83</v>
      </c>
      <c r="D46" s="60">
        <v>1987</v>
      </c>
      <c r="E46" s="21"/>
      <c r="F46" s="15"/>
      <c r="G46" s="15"/>
      <c r="H46" s="15"/>
      <c r="I46" s="21"/>
      <c r="J46" s="17"/>
      <c r="K46" s="15"/>
      <c r="L46" s="15"/>
      <c r="M46" s="15"/>
      <c r="N46" s="15"/>
      <c r="O46" s="15"/>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ht="12.75">
      <c r="A47" s="9"/>
      <c r="B47" s="58" t="s">
        <v>366</v>
      </c>
      <c r="C47" s="3" t="s">
        <v>83</v>
      </c>
      <c r="D47" s="60">
        <v>1988</v>
      </c>
      <c r="E47" s="21"/>
      <c r="F47" s="15"/>
      <c r="G47" s="15"/>
      <c r="H47" s="15"/>
      <c r="I47" s="21"/>
      <c r="J47" s="17"/>
      <c r="K47" s="15"/>
      <c r="L47" s="15"/>
      <c r="M47" s="15"/>
      <c r="N47" s="15"/>
      <c r="O47" s="15"/>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ht="12.75">
      <c r="A48" s="9"/>
      <c r="B48" s="58" t="s">
        <v>367</v>
      </c>
      <c r="C48" s="3" t="s">
        <v>83</v>
      </c>
      <c r="D48" s="60">
        <v>1989</v>
      </c>
      <c r="E48" s="21"/>
      <c r="F48" s="15"/>
      <c r="G48" s="15"/>
      <c r="H48" s="15"/>
      <c r="I48" s="21"/>
      <c r="J48" s="15"/>
      <c r="K48" s="15"/>
      <c r="L48" s="15"/>
      <c r="M48" s="15"/>
      <c r="N48" s="15"/>
      <c r="O48" s="15"/>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ht="12.75">
      <c r="A49" s="9"/>
      <c r="B49" s="58" t="s">
        <v>368</v>
      </c>
      <c r="C49" s="3" t="s">
        <v>83</v>
      </c>
      <c r="D49" s="60">
        <v>1990</v>
      </c>
      <c r="E49" s="21"/>
      <c r="F49" s="15"/>
      <c r="G49" s="15"/>
      <c r="H49" s="15"/>
      <c r="I49" s="21"/>
      <c r="J49" s="17"/>
      <c r="K49" s="15"/>
      <c r="L49" s="15"/>
      <c r="M49" s="15"/>
      <c r="N49" s="15"/>
      <c r="O49" s="15"/>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ht="12.75">
      <c r="A50" s="9"/>
      <c r="B50" s="58" t="s">
        <v>369</v>
      </c>
      <c r="C50" s="3" t="s">
        <v>83</v>
      </c>
      <c r="D50" s="60">
        <v>1991</v>
      </c>
      <c r="E50" s="21"/>
      <c r="F50" s="15"/>
      <c r="G50" s="15"/>
      <c r="H50" s="15"/>
      <c r="I50" s="21"/>
      <c r="J50" s="17"/>
      <c r="K50" s="15"/>
      <c r="L50" s="15"/>
      <c r="M50" s="15"/>
      <c r="N50" s="15"/>
      <c r="O50" s="15"/>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ht="12.75">
      <c r="A51" s="9"/>
      <c r="B51" s="58" t="s">
        <v>370</v>
      </c>
      <c r="C51" s="3" t="s">
        <v>83</v>
      </c>
      <c r="D51" s="60">
        <v>1994</v>
      </c>
      <c r="E51" s="21"/>
      <c r="F51" s="15"/>
      <c r="G51" s="15"/>
      <c r="H51" s="15"/>
      <c r="I51" s="21"/>
      <c r="J51" s="15"/>
      <c r="K51" s="15"/>
      <c r="L51" s="15"/>
      <c r="M51" s="15"/>
      <c r="N51" s="15"/>
      <c r="O51" s="15"/>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ht="12.75">
      <c r="A52" s="9"/>
      <c r="B52" s="58" t="s">
        <v>371</v>
      </c>
      <c r="C52" s="3" t="s">
        <v>83</v>
      </c>
      <c r="D52" s="60">
        <v>1994</v>
      </c>
      <c r="E52" s="21"/>
      <c r="F52" s="15"/>
      <c r="G52" s="15"/>
      <c r="H52" s="15"/>
      <c r="I52" s="21"/>
      <c r="J52" s="15"/>
      <c r="K52" s="15"/>
      <c r="L52" s="15"/>
      <c r="M52" s="15"/>
      <c r="N52" s="15"/>
      <c r="O52" s="15"/>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ht="12.75">
      <c r="A53" s="9"/>
      <c r="B53" s="58" t="s">
        <v>119</v>
      </c>
      <c r="C53" s="3" t="s">
        <v>83</v>
      </c>
      <c r="D53" s="60">
        <v>2002</v>
      </c>
      <c r="E53" s="21"/>
      <c r="F53" s="15"/>
      <c r="G53" s="15"/>
      <c r="H53" s="15"/>
      <c r="I53" s="21"/>
      <c r="J53" s="15"/>
      <c r="K53" s="15"/>
      <c r="L53" s="15"/>
      <c r="M53" s="15"/>
      <c r="N53" s="15"/>
      <c r="O53" s="15"/>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ht="12.75">
      <c r="A54" s="9"/>
      <c r="B54" s="58" t="s">
        <v>164</v>
      </c>
      <c r="C54" s="3" t="s">
        <v>241</v>
      </c>
      <c r="D54" s="60">
        <v>1984</v>
      </c>
      <c r="E54" s="21"/>
      <c r="F54" s="15"/>
      <c r="G54" s="15"/>
      <c r="H54" s="15"/>
      <c r="I54" s="21"/>
      <c r="J54" s="15"/>
      <c r="K54" s="15"/>
      <c r="L54" s="15"/>
      <c r="M54" s="15"/>
      <c r="N54" s="15"/>
      <c r="O54" s="15"/>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ht="12.75">
      <c r="A55" s="9"/>
      <c r="B55" s="58" t="s">
        <v>372</v>
      </c>
      <c r="C55" s="3" t="s">
        <v>241</v>
      </c>
      <c r="D55" s="60">
        <v>1986</v>
      </c>
      <c r="E55" s="21"/>
      <c r="F55" s="15"/>
      <c r="G55" s="15"/>
      <c r="H55" s="15"/>
      <c r="I55" s="21"/>
      <c r="J55" s="15"/>
      <c r="K55" s="15"/>
      <c r="L55" s="15"/>
      <c r="M55" s="15"/>
      <c r="N55" s="15"/>
      <c r="O55" s="15"/>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ht="12.75">
      <c r="A56" s="9"/>
      <c r="B56" s="58" t="s">
        <v>111</v>
      </c>
      <c r="C56" s="3" t="s">
        <v>242</v>
      </c>
      <c r="D56" s="60">
        <v>1997</v>
      </c>
      <c r="E56" s="21"/>
      <c r="F56" s="15"/>
      <c r="G56" s="15"/>
      <c r="H56" s="15"/>
      <c r="I56" s="21"/>
      <c r="J56" s="15"/>
      <c r="K56" s="15"/>
      <c r="L56" s="15"/>
      <c r="M56" s="15"/>
      <c r="N56" s="15"/>
      <c r="O56" s="15"/>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ht="12.75">
      <c r="A57" s="9"/>
      <c r="B57" s="58" t="s">
        <v>373</v>
      </c>
      <c r="C57" s="3" t="s">
        <v>243</v>
      </c>
      <c r="D57" s="60">
        <v>1991</v>
      </c>
      <c r="E57" s="21"/>
      <c r="F57" s="15"/>
      <c r="G57" s="15"/>
      <c r="H57" s="15"/>
      <c r="I57" s="21"/>
      <c r="J57" s="15"/>
      <c r="K57" s="15"/>
      <c r="L57" s="15"/>
      <c r="M57" s="15"/>
      <c r="N57" s="15"/>
      <c r="O57" s="15"/>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ht="12.75">
      <c r="A58" s="9"/>
      <c r="B58" s="58" t="s">
        <v>374</v>
      </c>
      <c r="C58" s="3" t="s">
        <v>87</v>
      </c>
      <c r="D58" s="60">
        <v>1983</v>
      </c>
      <c r="E58" s="21"/>
      <c r="F58" s="15"/>
      <c r="G58" s="15"/>
      <c r="H58" s="15"/>
      <c r="I58" s="21"/>
      <c r="J58" s="15"/>
      <c r="K58" s="15"/>
      <c r="L58" s="15"/>
      <c r="M58" s="15"/>
      <c r="N58" s="15"/>
      <c r="O58" s="15"/>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ht="12.75">
      <c r="A59" s="9"/>
      <c r="B59" s="58" t="s">
        <v>375</v>
      </c>
      <c r="C59" s="3" t="s">
        <v>89</v>
      </c>
      <c r="D59" s="60">
        <v>1981</v>
      </c>
      <c r="E59" s="21"/>
      <c r="F59" s="15"/>
      <c r="G59" s="15"/>
      <c r="H59" s="15"/>
      <c r="I59" s="21"/>
      <c r="J59" s="15"/>
      <c r="K59" s="15"/>
      <c r="L59" s="15"/>
      <c r="M59" s="15"/>
      <c r="N59" s="15"/>
      <c r="O59" s="15"/>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ht="12.75">
      <c r="A60" s="9"/>
      <c r="B60" s="58" t="s">
        <v>376</v>
      </c>
      <c r="C60" s="3" t="s">
        <v>89</v>
      </c>
      <c r="D60" s="60">
        <v>1982</v>
      </c>
      <c r="E60" s="21"/>
      <c r="F60" s="15"/>
      <c r="G60" s="15"/>
      <c r="H60" s="15"/>
      <c r="I60" s="21"/>
      <c r="J60" s="15"/>
      <c r="K60" s="15"/>
      <c r="L60" s="15"/>
      <c r="M60" s="15"/>
      <c r="N60" s="15"/>
      <c r="O60" s="15"/>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ht="12.75">
      <c r="A61" s="9"/>
      <c r="B61" s="58" t="s">
        <v>377</v>
      </c>
      <c r="C61" s="3" t="s">
        <v>89</v>
      </c>
      <c r="D61" s="60">
        <v>1982</v>
      </c>
      <c r="E61" s="21"/>
      <c r="F61" s="15"/>
      <c r="G61" s="15"/>
      <c r="H61" s="15"/>
      <c r="I61" s="21"/>
      <c r="J61" s="15"/>
      <c r="K61" s="15"/>
      <c r="L61" s="15"/>
      <c r="M61" s="15"/>
      <c r="N61" s="15"/>
      <c r="O61" s="15"/>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ht="12.75">
      <c r="A62" s="9"/>
      <c r="B62" s="58" t="s">
        <v>378</v>
      </c>
      <c r="C62" s="3" t="s">
        <v>89</v>
      </c>
      <c r="D62" s="60">
        <v>1983</v>
      </c>
      <c r="E62" s="21"/>
      <c r="F62" s="15"/>
      <c r="G62" s="15"/>
      <c r="H62" s="15"/>
      <c r="I62" s="21"/>
      <c r="J62" s="15"/>
      <c r="K62" s="15"/>
      <c r="L62" s="15"/>
      <c r="M62" s="15"/>
      <c r="N62" s="15"/>
      <c r="O62" s="15"/>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ht="12.75">
      <c r="A63" s="9"/>
      <c r="B63" s="58" t="s">
        <v>134</v>
      </c>
      <c r="C63" s="3" t="s">
        <v>89</v>
      </c>
      <c r="D63" s="60">
        <v>1984</v>
      </c>
      <c r="E63" s="21"/>
      <c r="F63" s="15"/>
      <c r="G63" s="15"/>
      <c r="H63" s="15"/>
      <c r="I63" s="21"/>
      <c r="J63" s="15"/>
      <c r="K63" s="15"/>
      <c r="L63" s="15"/>
      <c r="M63" s="15"/>
      <c r="N63" s="15"/>
      <c r="O63" s="15"/>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ht="12.75">
      <c r="A64" s="9"/>
      <c r="B64" s="58" t="s">
        <v>379</v>
      </c>
      <c r="C64" s="3" t="s">
        <v>89</v>
      </c>
      <c r="D64" s="60">
        <v>1986</v>
      </c>
      <c r="E64" s="21"/>
      <c r="F64" s="15"/>
      <c r="G64" s="15"/>
      <c r="H64" s="15"/>
      <c r="I64" s="21"/>
      <c r="J64" s="15"/>
      <c r="K64" s="15"/>
      <c r="L64" s="15"/>
      <c r="M64" s="15"/>
      <c r="N64" s="15"/>
      <c r="O64" s="15"/>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ht="12.75">
      <c r="A65" s="9"/>
      <c r="B65" s="58" t="s">
        <v>380</v>
      </c>
      <c r="C65" s="3" t="s">
        <v>272</v>
      </c>
      <c r="D65" s="60">
        <v>1992</v>
      </c>
      <c r="E65" s="21"/>
      <c r="F65" s="15"/>
      <c r="G65" s="15"/>
      <c r="H65" s="15"/>
      <c r="I65" s="21"/>
      <c r="J65" s="15"/>
      <c r="K65" s="15"/>
      <c r="L65" s="15"/>
      <c r="M65" s="15"/>
      <c r="N65" s="15"/>
      <c r="O65" s="15"/>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ht="12.75">
      <c r="A66" s="9"/>
      <c r="B66" s="58" t="s">
        <v>381</v>
      </c>
      <c r="C66" s="3" t="s">
        <v>272</v>
      </c>
      <c r="D66" s="60">
        <v>1993</v>
      </c>
      <c r="E66" s="21"/>
      <c r="F66" s="15"/>
      <c r="G66" s="15"/>
      <c r="H66" s="15"/>
      <c r="I66" s="21"/>
      <c r="J66" s="15"/>
      <c r="K66" s="15"/>
      <c r="L66" s="15"/>
      <c r="M66" s="15"/>
      <c r="N66" s="15"/>
      <c r="O66" s="15"/>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ht="12.75">
      <c r="A67" s="9"/>
      <c r="B67" s="58" t="s">
        <v>125</v>
      </c>
      <c r="C67" s="3" t="s">
        <v>272</v>
      </c>
      <c r="D67" s="60">
        <v>1996</v>
      </c>
      <c r="E67" s="21"/>
      <c r="F67" s="15"/>
      <c r="G67" s="15"/>
      <c r="H67" s="15"/>
      <c r="I67" s="21"/>
      <c r="J67" s="15"/>
      <c r="K67" s="15"/>
      <c r="L67" s="15"/>
      <c r="M67" s="15"/>
      <c r="N67" s="15"/>
      <c r="O67" s="15"/>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ht="12.75">
      <c r="A68" s="9"/>
      <c r="B68" s="58" t="s">
        <v>166</v>
      </c>
      <c r="C68" s="3" t="s">
        <v>249</v>
      </c>
      <c r="D68" s="60">
        <v>1998</v>
      </c>
      <c r="E68" s="21"/>
      <c r="F68" s="15"/>
      <c r="G68" s="15"/>
      <c r="H68" s="15"/>
      <c r="I68" s="21"/>
      <c r="J68" s="15"/>
      <c r="K68" s="15"/>
      <c r="L68" s="15"/>
      <c r="M68" s="15"/>
      <c r="N68" s="15"/>
      <c r="O68" s="15"/>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ht="12.75">
      <c r="A69" s="9"/>
      <c r="B69" s="58" t="s">
        <v>382</v>
      </c>
      <c r="C69" s="3" t="s">
        <v>251</v>
      </c>
      <c r="D69" s="60">
        <v>2002</v>
      </c>
      <c r="E69" s="23"/>
      <c r="F69" s="15"/>
      <c r="G69" s="15"/>
      <c r="H69" s="15"/>
      <c r="I69" s="21"/>
      <c r="J69" s="17"/>
      <c r="K69" s="15"/>
      <c r="L69" s="15"/>
      <c r="M69" s="15"/>
      <c r="N69" s="15"/>
      <c r="O69" s="15"/>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ht="12.75">
      <c r="A70" s="9"/>
      <c r="B70" s="141" t="s">
        <v>383</v>
      </c>
      <c r="C70" s="3" t="s">
        <v>251</v>
      </c>
      <c r="D70" s="60">
        <v>2003</v>
      </c>
      <c r="E70" s="21"/>
      <c r="F70" s="15"/>
      <c r="G70" s="15"/>
      <c r="H70" s="15"/>
      <c r="I70" s="21"/>
      <c r="J70" s="17"/>
      <c r="K70" s="15"/>
      <c r="L70" s="15"/>
      <c r="M70" s="15"/>
      <c r="N70" s="15"/>
      <c r="O70" s="15"/>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ht="12.75">
      <c r="A71" s="9"/>
      <c r="B71" s="58" t="s">
        <v>109</v>
      </c>
      <c r="C71" s="3" t="s">
        <v>253</v>
      </c>
      <c r="D71" s="60">
        <v>1996</v>
      </c>
      <c r="E71" s="21"/>
      <c r="F71" s="15"/>
      <c r="G71" s="15"/>
      <c r="H71" s="15"/>
      <c r="I71" s="21"/>
      <c r="J71" s="17"/>
      <c r="K71" s="15"/>
      <c r="L71" s="15"/>
      <c r="M71" s="15"/>
      <c r="N71" s="15"/>
      <c r="O71" s="15"/>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ht="12.75">
      <c r="A72" s="9"/>
      <c r="B72" s="58" t="s">
        <v>114</v>
      </c>
      <c r="C72" s="3" t="s">
        <v>254</v>
      </c>
      <c r="D72" s="60">
        <v>1994</v>
      </c>
      <c r="E72" s="21"/>
      <c r="F72" s="17"/>
      <c r="G72" s="15"/>
      <c r="H72" s="15"/>
      <c r="I72" s="21"/>
      <c r="J72" s="17"/>
      <c r="K72" s="15"/>
      <c r="L72" s="15"/>
      <c r="M72" s="15"/>
      <c r="N72" s="15"/>
      <c r="O72" s="15"/>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ht="12.75">
      <c r="A73" s="9"/>
      <c r="B73" s="58" t="s">
        <v>117</v>
      </c>
      <c r="C73" s="3" t="s">
        <v>254</v>
      </c>
      <c r="D73" s="60">
        <v>1995</v>
      </c>
      <c r="E73" s="21"/>
      <c r="F73" s="17"/>
      <c r="G73" s="15"/>
      <c r="H73" s="15"/>
      <c r="I73" s="21"/>
      <c r="J73" s="17"/>
      <c r="K73" s="15"/>
      <c r="L73" s="15"/>
      <c r="M73" s="15"/>
      <c r="N73" s="15"/>
      <c r="O73" s="15"/>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ht="12.75">
      <c r="A74" s="9"/>
      <c r="B74" s="58" t="s">
        <v>115</v>
      </c>
      <c r="C74" s="3" t="s">
        <v>254</v>
      </c>
      <c r="D74" s="60">
        <v>1998</v>
      </c>
      <c r="E74" s="21"/>
      <c r="F74" s="15"/>
      <c r="G74" s="15"/>
      <c r="H74" s="15"/>
      <c r="I74" s="21"/>
      <c r="J74" s="17"/>
      <c r="K74" s="15"/>
      <c r="L74" s="15"/>
      <c r="M74" s="15"/>
      <c r="N74" s="15"/>
      <c r="O74" s="15"/>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ht="12.75">
      <c r="A75" s="9"/>
      <c r="B75" s="58" t="s">
        <v>116</v>
      </c>
      <c r="C75" s="3" t="s">
        <v>254</v>
      </c>
      <c r="D75" s="60">
        <v>1998</v>
      </c>
      <c r="E75" s="21"/>
      <c r="F75" s="15"/>
      <c r="G75" s="15"/>
      <c r="H75" s="15"/>
      <c r="I75" s="21"/>
      <c r="J75" s="15"/>
      <c r="K75" s="15"/>
      <c r="L75" s="15"/>
      <c r="M75" s="15"/>
      <c r="N75" s="15"/>
      <c r="O75" s="15"/>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ht="12.75">
      <c r="A76" s="9"/>
      <c r="B76" s="58" t="s">
        <v>118</v>
      </c>
      <c r="C76" s="3" t="s">
        <v>254</v>
      </c>
      <c r="D76" s="60">
        <v>2000</v>
      </c>
      <c r="E76" s="21"/>
      <c r="F76" s="15"/>
      <c r="G76" s="15"/>
      <c r="H76" s="15"/>
      <c r="I76" s="21"/>
      <c r="J76" s="15"/>
      <c r="K76" s="15"/>
      <c r="L76" s="15"/>
      <c r="M76" s="15"/>
      <c r="N76" s="15"/>
      <c r="O76" s="15"/>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ht="12.75">
      <c r="A77" s="9"/>
      <c r="B77" s="58" t="s">
        <v>124</v>
      </c>
      <c r="C77" s="3" t="s">
        <v>255</v>
      </c>
      <c r="D77" s="60">
        <v>1994</v>
      </c>
      <c r="E77" s="21"/>
      <c r="F77" s="15"/>
      <c r="G77" s="15"/>
      <c r="H77" s="15"/>
      <c r="I77" s="21"/>
      <c r="J77" s="15"/>
      <c r="K77" s="15"/>
      <c r="L77" s="15"/>
      <c r="M77" s="15"/>
      <c r="N77" s="15"/>
      <c r="O77" s="15"/>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ht="12.75">
      <c r="A78" s="9"/>
      <c r="B78" s="58" t="s">
        <v>126</v>
      </c>
      <c r="C78" s="3" t="s">
        <v>255</v>
      </c>
      <c r="D78" s="60">
        <v>1998</v>
      </c>
      <c r="E78" s="21"/>
      <c r="F78" s="15"/>
      <c r="G78" s="15"/>
      <c r="H78" s="15"/>
      <c r="I78" s="21"/>
      <c r="J78" s="15"/>
      <c r="K78" s="15"/>
      <c r="L78" s="15"/>
      <c r="M78" s="15"/>
      <c r="N78" s="15"/>
      <c r="O78" s="15"/>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ht="12.75">
      <c r="A79" s="9"/>
      <c r="B79" s="58" t="s">
        <v>127</v>
      </c>
      <c r="C79" s="3" t="s">
        <v>255</v>
      </c>
      <c r="D79" s="60">
        <v>2001</v>
      </c>
      <c r="E79" s="21"/>
      <c r="F79" s="15"/>
      <c r="G79" s="15"/>
      <c r="H79" s="15"/>
      <c r="I79" s="21"/>
      <c r="J79" s="15"/>
      <c r="K79" s="15"/>
      <c r="L79" s="15"/>
      <c r="M79" s="15"/>
      <c r="N79" s="15"/>
      <c r="O79" s="15"/>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ht="12.75">
      <c r="A80" s="9"/>
      <c r="B80" s="58" t="s">
        <v>128</v>
      </c>
      <c r="C80" s="3" t="s">
        <v>103</v>
      </c>
      <c r="D80" s="60">
        <v>1991</v>
      </c>
      <c r="E80" s="21"/>
      <c r="F80" s="15"/>
      <c r="G80" s="15"/>
      <c r="H80" s="15"/>
      <c r="I80" s="21"/>
      <c r="J80" s="15"/>
      <c r="K80" s="15"/>
      <c r="L80" s="15"/>
      <c r="M80" s="15"/>
      <c r="N80" s="15"/>
      <c r="O80" s="15"/>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ht="12.75">
      <c r="A81" s="9"/>
      <c r="B81" s="58" t="s">
        <v>135</v>
      </c>
      <c r="C81" s="3" t="s">
        <v>222</v>
      </c>
      <c r="D81" s="60">
        <v>1990</v>
      </c>
      <c r="E81" s="21"/>
      <c r="F81" s="15"/>
      <c r="G81" s="15"/>
      <c r="H81" s="15"/>
      <c r="I81" s="21"/>
      <c r="J81" s="15"/>
      <c r="K81" s="15"/>
      <c r="L81" s="15"/>
      <c r="M81" s="15"/>
      <c r="N81" s="15"/>
      <c r="O81" s="15"/>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ht="12.75">
      <c r="A82" s="9"/>
      <c r="B82" s="58" t="s">
        <v>136</v>
      </c>
      <c r="C82" s="3" t="s">
        <v>222</v>
      </c>
      <c r="D82" s="60">
        <v>1996</v>
      </c>
      <c r="E82" s="20"/>
      <c r="F82" s="9"/>
      <c r="G82" s="9"/>
      <c r="H82" s="9"/>
      <c r="I82" s="20"/>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ht="12.75">
      <c r="A83" s="9"/>
      <c r="B83" s="58" t="s">
        <v>137</v>
      </c>
      <c r="C83" s="3" t="s">
        <v>222</v>
      </c>
      <c r="D83" s="60">
        <v>1997</v>
      </c>
      <c r="E83" s="20"/>
      <c r="F83" s="9"/>
      <c r="G83" s="9"/>
      <c r="H83" s="9"/>
      <c r="I83" s="20"/>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ht="12.75">
      <c r="A84" s="9"/>
      <c r="B84" s="58" t="s">
        <v>138</v>
      </c>
      <c r="C84" s="3" t="s">
        <v>222</v>
      </c>
      <c r="D84" s="60">
        <v>1999</v>
      </c>
      <c r="E84" s="20"/>
      <c r="F84" s="9"/>
      <c r="G84" s="9"/>
      <c r="H84" s="9"/>
      <c r="I84" s="20"/>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ht="12.75">
      <c r="A85" s="9"/>
      <c r="B85" s="58" t="s">
        <v>384</v>
      </c>
      <c r="C85" s="3" t="s">
        <v>104</v>
      </c>
      <c r="D85" s="60">
        <v>1985</v>
      </c>
      <c r="E85" s="20"/>
      <c r="F85" s="9"/>
      <c r="G85" s="9"/>
      <c r="H85" s="9"/>
      <c r="I85" s="20"/>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ht="13.5" thickBot="1">
      <c r="A86" s="9"/>
      <c r="B86" s="84" t="s">
        <v>385</v>
      </c>
      <c r="C86" s="62" t="s">
        <v>104</v>
      </c>
      <c r="D86" s="63">
        <v>1985</v>
      </c>
      <c r="E86" s="20"/>
      <c r="F86" s="9"/>
      <c r="G86" s="9"/>
      <c r="H86" s="9"/>
      <c r="I86" s="20"/>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ht="24.75" thickBot="1">
      <c r="A87" s="9"/>
      <c r="B87" s="167" t="s">
        <v>465</v>
      </c>
      <c r="C87" s="168" t="s">
        <v>466</v>
      </c>
      <c r="D87" s="169" t="s">
        <v>464</v>
      </c>
      <c r="E87" s="20"/>
      <c r="F87" s="9"/>
      <c r="G87" s="9"/>
      <c r="H87" s="9"/>
      <c r="I87" s="20"/>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ht="12.75">
      <c r="A88" s="9"/>
      <c r="B88" s="142" t="s">
        <v>139</v>
      </c>
      <c r="C88" s="143" t="s">
        <v>140</v>
      </c>
      <c r="D88" s="144">
        <v>1999</v>
      </c>
      <c r="E88" s="20"/>
      <c r="F88" s="9"/>
      <c r="G88" s="9"/>
      <c r="H88" s="9"/>
      <c r="I88" s="20"/>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ht="12.75">
      <c r="A89" s="9"/>
      <c r="B89" s="58" t="s">
        <v>141</v>
      </c>
      <c r="C89" s="145" t="s">
        <v>142</v>
      </c>
      <c r="D89" s="60">
        <v>1994</v>
      </c>
      <c r="E89" s="20"/>
      <c r="F89" s="9"/>
      <c r="G89" s="9"/>
      <c r="H89" s="9"/>
      <c r="I89" s="20"/>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ht="12.75">
      <c r="A90" s="9"/>
      <c r="B90" s="58" t="s">
        <v>386</v>
      </c>
      <c r="C90" s="3" t="s">
        <v>387</v>
      </c>
      <c r="D90" s="60">
        <v>1982</v>
      </c>
      <c r="E90" s="20"/>
      <c r="F90" s="9"/>
      <c r="G90" s="9"/>
      <c r="H90" s="9"/>
      <c r="I90" s="20"/>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ht="12.75">
      <c r="A91" s="9"/>
      <c r="B91" s="58" t="s">
        <v>143</v>
      </c>
      <c r="C91" s="3" t="s">
        <v>387</v>
      </c>
      <c r="D91" s="60">
        <v>1975</v>
      </c>
      <c r="E91" s="20"/>
      <c r="F91" s="9"/>
      <c r="G91" s="9"/>
      <c r="H91" s="9"/>
      <c r="I91" s="20"/>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ht="12.75">
      <c r="A92" s="9"/>
      <c r="B92" s="58" t="s">
        <v>388</v>
      </c>
      <c r="C92" s="3" t="s">
        <v>224</v>
      </c>
      <c r="D92" s="60">
        <v>2001</v>
      </c>
      <c r="E92" s="20"/>
      <c r="F92" s="9"/>
      <c r="G92" s="9"/>
      <c r="H92" s="9"/>
      <c r="I92" s="20"/>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ht="12.75">
      <c r="A93" s="9"/>
      <c r="B93" s="58" t="s">
        <v>144</v>
      </c>
      <c r="C93" s="3" t="s">
        <v>145</v>
      </c>
      <c r="D93" s="60">
        <v>1982</v>
      </c>
      <c r="E93" s="20"/>
      <c r="F93" s="9"/>
      <c r="G93" s="9"/>
      <c r="H93" s="9"/>
      <c r="I93" s="20"/>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ht="12.75">
      <c r="A94" s="9"/>
      <c r="B94" s="58" t="s">
        <v>167</v>
      </c>
      <c r="C94" s="3" t="s">
        <v>389</v>
      </c>
      <c r="D94" s="60">
        <v>1991</v>
      </c>
      <c r="E94" s="20"/>
      <c r="F94" s="9"/>
      <c r="G94" s="9"/>
      <c r="H94" s="9"/>
      <c r="I94" s="20"/>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ht="12.75">
      <c r="A95" s="9"/>
      <c r="B95" s="58" t="s">
        <v>390</v>
      </c>
      <c r="C95" s="3" t="s">
        <v>145</v>
      </c>
      <c r="D95" s="60">
        <v>1987</v>
      </c>
      <c r="E95" s="20"/>
      <c r="F95" s="9"/>
      <c r="G95" s="9"/>
      <c r="H95" s="9"/>
      <c r="I95" s="20"/>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ht="12.75">
      <c r="A96" s="9"/>
      <c r="B96" s="58" t="s">
        <v>146</v>
      </c>
      <c r="C96" s="3" t="s">
        <v>389</v>
      </c>
      <c r="D96" s="60">
        <v>1996</v>
      </c>
      <c r="E96" s="20"/>
      <c r="F96" s="9"/>
      <c r="G96" s="9"/>
      <c r="H96" s="9"/>
      <c r="I96" s="20"/>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ht="12.75">
      <c r="A97" s="9"/>
      <c r="B97" s="58" t="s">
        <v>391</v>
      </c>
      <c r="C97" s="3" t="s">
        <v>392</v>
      </c>
      <c r="D97" s="60">
        <v>1984</v>
      </c>
      <c r="E97" s="20"/>
      <c r="F97" s="9"/>
      <c r="G97" s="9"/>
      <c r="H97" s="9"/>
      <c r="I97" s="20"/>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ht="13.5" thickBot="1">
      <c r="A98" s="9"/>
      <c r="B98" s="84" t="s">
        <v>393</v>
      </c>
      <c r="C98" s="62" t="s">
        <v>394</v>
      </c>
      <c r="D98" s="63">
        <v>2000</v>
      </c>
      <c r="E98" s="20"/>
      <c r="F98" s="9"/>
      <c r="G98" s="9"/>
      <c r="H98" s="9"/>
      <c r="I98" s="20"/>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ht="12.75">
      <c r="A99" s="9"/>
      <c r="B99" s="9"/>
      <c r="C99" s="9"/>
      <c r="D99" s="14"/>
      <c r="E99" s="20"/>
      <c r="F99" s="9"/>
      <c r="G99" s="9"/>
      <c r="H99" s="9"/>
      <c r="I99" s="20"/>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ht="13.5">
      <c r="A100" s="9"/>
      <c r="B100" s="16" t="s">
        <v>519</v>
      </c>
      <c r="C100" s="18"/>
      <c r="D100" s="18"/>
      <c r="E100" s="20"/>
      <c r="F100" s="9"/>
      <c r="G100" s="9"/>
      <c r="H100" s="9"/>
      <c r="I100" s="20"/>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ht="12.75">
      <c r="A101" s="9"/>
      <c r="B101" s="131" t="s">
        <v>161</v>
      </c>
      <c r="C101" s="18"/>
      <c r="D101" s="18"/>
      <c r="E101" s="20"/>
      <c r="F101" s="9"/>
      <c r="G101" s="9"/>
      <c r="H101" s="9"/>
      <c r="I101" s="20"/>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ht="12.75">
      <c r="A102" s="9"/>
      <c r="B102" s="233" t="s">
        <v>485</v>
      </c>
      <c r="C102" s="9"/>
      <c r="D102" s="9"/>
      <c r="E102" s="20"/>
      <c r="F102" s="9"/>
      <c r="G102" s="9"/>
      <c r="H102" s="9"/>
      <c r="I102" s="20"/>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ht="12.75">
      <c r="A103" s="9"/>
      <c r="B103" s="233" t="s">
        <v>517</v>
      </c>
      <c r="C103" s="9"/>
      <c r="D103" s="9"/>
      <c r="E103" s="20"/>
      <c r="F103" s="9"/>
      <c r="G103" s="9"/>
      <c r="H103" s="9"/>
      <c r="I103" s="20"/>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ht="12.75">
      <c r="A104" s="9"/>
      <c r="B104" s="9"/>
      <c r="C104" s="9"/>
      <c r="D104" s="9"/>
      <c r="E104" s="20"/>
      <c r="F104" s="9"/>
      <c r="G104" s="9"/>
      <c r="H104" s="9"/>
      <c r="I104" s="20"/>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ht="12.75">
      <c r="A105" s="9"/>
      <c r="B105" s="9"/>
      <c r="C105" s="9"/>
      <c r="D105" s="9"/>
      <c r="E105" s="20"/>
      <c r="F105" s="9"/>
      <c r="G105" s="9"/>
      <c r="H105" s="9"/>
      <c r="I105" s="20"/>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ht="12.75">
      <c r="A106" s="9"/>
      <c r="B106" s="9"/>
      <c r="C106" s="9"/>
      <c r="D106" s="9"/>
      <c r="E106" s="20"/>
      <c r="F106" s="9"/>
      <c r="G106" s="9"/>
      <c r="H106" s="9"/>
      <c r="I106" s="20"/>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ht="12.75">
      <c r="A107" s="9"/>
      <c r="B107" s="9"/>
      <c r="C107" s="9"/>
      <c r="D107" s="9"/>
      <c r="E107" s="20"/>
      <c r="F107" s="9"/>
      <c r="G107" s="9"/>
      <c r="H107" s="9"/>
      <c r="I107" s="20"/>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ht="12.75">
      <c r="A108" s="9"/>
      <c r="B108" s="9"/>
      <c r="C108" s="9"/>
      <c r="D108" s="9"/>
      <c r="E108" s="20"/>
      <c r="F108" s="9"/>
      <c r="G108" s="9"/>
      <c r="H108" s="9"/>
      <c r="I108" s="20"/>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ht="12.75">
      <c r="A109" s="9"/>
      <c r="B109" s="9"/>
      <c r="C109" s="9"/>
      <c r="D109" s="9"/>
      <c r="E109" s="20"/>
      <c r="F109" s="9"/>
      <c r="G109" s="9"/>
      <c r="H109" s="9"/>
      <c r="I109" s="20"/>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ht="12.75">
      <c r="A110" s="9"/>
      <c r="B110" s="9"/>
      <c r="C110" s="9"/>
      <c r="D110" s="9"/>
      <c r="E110" s="20"/>
      <c r="F110" s="9"/>
      <c r="G110" s="9"/>
      <c r="H110" s="9"/>
      <c r="I110" s="20"/>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ht="12.75">
      <c r="A111" s="9"/>
      <c r="B111" s="9"/>
      <c r="C111" s="9"/>
      <c r="D111" s="9"/>
      <c r="E111" s="20"/>
      <c r="F111" s="9"/>
      <c r="G111" s="9"/>
      <c r="H111" s="9"/>
      <c r="I111" s="20"/>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sheetData>
  <mergeCells count="1">
    <mergeCell ref="B1:C1"/>
  </mergeCells>
  <printOptions horizontalCentered="1"/>
  <pageMargins left="0.7480314960629921" right="0.7480314960629921" top="0.6692913385826772" bottom="0.7086614173228347" header="0.5118110236220472" footer="0.5118110236220472"/>
  <pageSetup fitToHeight="1" fitToWidth="1" horizontalDpi="360" verticalDpi="360" orientation="portrait" scale="55" r:id="rId2"/>
  <drawing r:id="rId1"/>
</worksheet>
</file>

<file path=xl/worksheets/sheet11.xml><?xml version="1.0" encoding="utf-8"?>
<worksheet xmlns="http://schemas.openxmlformats.org/spreadsheetml/2006/main" xmlns:r="http://schemas.openxmlformats.org/officeDocument/2006/relationships">
  <dimension ref="A1:AM95"/>
  <sheetViews>
    <sheetView workbookViewId="0" topLeftCell="A1">
      <selection activeCell="A1" sqref="A1"/>
    </sheetView>
  </sheetViews>
  <sheetFormatPr defaultColWidth="11.421875" defaultRowHeight="12.75"/>
  <cols>
    <col min="1" max="1" width="5.28125" style="0" customWidth="1"/>
    <col min="2" max="2" width="26.57421875" style="0" customWidth="1"/>
    <col min="4" max="4" width="17.28125" style="0" customWidth="1"/>
    <col min="5" max="5" width="16.421875" style="0" customWidth="1"/>
    <col min="8" max="8" width="11.421875" style="2" customWidth="1"/>
    <col min="9" max="9" width="6.421875" style="0" customWidth="1"/>
  </cols>
  <sheetData>
    <row r="1" spans="1:39" ht="66.75" customHeight="1" thickBot="1">
      <c r="A1" s="9"/>
      <c r="B1" s="258" t="s">
        <v>425</v>
      </c>
      <c r="C1" s="258"/>
      <c r="D1" s="258"/>
      <c r="E1" s="258"/>
      <c r="F1" s="258"/>
      <c r="G1" s="258"/>
      <c r="H1" s="25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60.75" thickBot="1">
      <c r="A2" s="9"/>
      <c r="B2" s="158" t="s">
        <v>4</v>
      </c>
      <c r="C2" s="159" t="s">
        <v>458</v>
      </c>
      <c r="D2" s="159" t="s">
        <v>459</v>
      </c>
      <c r="E2" s="159" t="s">
        <v>460</v>
      </c>
      <c r="F2" s="160" t="s">
        <v>461</v>
      </c>
      <c r="G2" s="9"/>
      <c r="H2" s="9"/>
      <c r="I2" s="67"/>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ht="12.75">
      <c r="A3" s="9"/>
      <c r="B3" s="37" t="s">
        <v>5</v>
      </c>
      <c r="C3" s="161">
        <v>36.2</v>
      </c>
      <c r="D3" s="161">
        <v>0</v>
      </c>
      <c r="E3" s="161">
        <v>55.6</v>
      </c>
      <c r="F3" s="162">
        <v>0</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12.75">
      <c r="A4" s="9"/>
      <c r="B4" s="28" t="s">
        <v>451</v>
      </c>
      <c r="C4" s="68">
        <v>83.1</v>
      </c>
      <c r="D4" s="68">
        <v>0</v>
      </c>
      <c r="E4" s="68">
        <v>8.7</v>
      </c>
      <c r="F4" s="69">
        <v>9.1</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12.75">
      <c r="A5" s="9"/>
      <c r="B5" s="28" t="s">
        <v>17</v>
      </c>
      <c r="C5" s="68">
        <v>170.4321</v>
      </c>
      <c r="D5" s="68">
        <v>0</v>
      </c>
      <c r="E5" s="68">
        <v>10.553175</v>
      </c>
      <c r="F5" s="69">
        <v>0</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39" ht="12.75">
      <c r="A6" s="9"/>
      <c r="B6" s="28" t="s">
        <v>452</v>
      </c>
      <c r="C6" s="68">
        <v>2.66</v>
      </c>
      <c r="D6" s="68">
        <v>0</v>
      </c>
      <c r="E6" s="68">
        <v>0.1</v>
      </c>
      <c r="F6" s="69">
        <v>0</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12.75">
      <c r="A7" s="9"/>
      <c r="B7" s="28" t="s">
        <v>18</v>
      </c>
      <c r="C7" s="68">
        <v>137.38</v>
      </c>
      <c r="D7" s="68">
        <v>7.221143</v>
      </c>
      <c r="E7" s="68">
        <v>11.491399999999999</v>
      </c>
      <c r="F7" s="69">
        <v>2</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ht="12.75">
      <c r="A8" s="9"/>
      <c r="B8" s="28" t="s">
        <v>6</v>
      </c>
      <c r="C8" s="68">
        <v>4.5</v>
      </c>
      <c r="D8" s="68">
        <v>0</v>
      </c>
      <c r="E8" s="68">
        <v>10.8</v>
      </c>
      <c r="F8" s="69">
        <v>0</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ht="12.75">
      <c r="A9" s="9"/>
      <c r="B9" s="28" t="s">
        <v>19</v>
      </c>
      <c r="C9" s="68">
        <v>212.047036</v>
      </c>
      <c r="D9" s="68">
        <v>0</v>
      </c>
      <c r="E9" s="68">
        <v>11.815999999999999</v>
      </c>
      <c r="F9" s="69">
        <v>0</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ht="12.75">
      <c r="A10" s="9"/>
      <c r="B10" s="28" t="s">
        <v>7</v>
      </c>
      <c r="C10" s="68">
        <v>16.263911</v>
      </c>
      <c r="D10" s="68">
        <v>0</v>
      </c>
      <c r="E10" s="68">
        <v>5.012077</v>
      </c>
      <c r="F10" s="69">
        <v>0</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ht="12.75">
      <c r="A11" s="9"/>
      <c r="B11" s="28" t="s">
        <v>20</v>
      </c>
      <c r="C11" s="68">
        <v>1070.918579</v>
      </c>
      <c r="D11" s="68">
        <v>0</v>
      </c>
      <c r="E11" s="68">
        <v>286.245854</v>
      </c>
      <c r="F11" s="69">
        <v>0</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2.75">
      <c r="A12" s="9"/>
      <c r="B12" s="28" t="s">
        <v>21</v>
      </c>
      <c r="C12" s="68">
        <v>471.725379</v>
      </c>
      <c r="D12" s="68">
        <v>0</v>
      </c>
      <c r="E12" s="68">
        <v>124.155699</v>
      </c>
      <c r="F12" s="69">
        <v>0</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12.75">
      <c r="A13" s="9"/>
      <c r="B13" s="28" t="s">
        <v>22</v>
      </c>
      <c r="C13" s="68">
        <v>43.4</v>
      </c>
      <c r="D13" s="68">
        <v>0</v>
      </c>
      <c r="E13" s="68">
        <v>15.1</v>
      </c>
      <c r="F13" s="69">
        <v>0</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ht="12.75">
      <c r="A14" s="9"/>
      <c r="B14" s="28" t="s">
        <v>453</v>
      </c>
      <c r="C14" s="68">
        <v>2</v>
      </c>
      <c r="D14" s="68">
        <v>0</v>
      </c>
      <c r="E14" s="68">
        <v>0.325</v>
      </c>
      <c r="F14" s="69">
        <v>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ht="12.75">
      <c r="A15" s="9"/>
      <c r="B15" s="28" t="s">
        <v>129</v>
      </c>
      <c r="C15" s="68">
        <v>57.574</v>
      </c>
      <c r="D15" s="68">
        <v>0</v>
      </c>
      <c r="E15" s="68">
        <v>7.542999999999999</v>
      </c>
      <c r="F15" s="69">
        <v>8.436</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ht="12.75">
      <c r="A16" s="9"/>
      <c r="B16" s="28" t="s">
        <v>23</v>
      </c>
      <c r="C16" s="68">
        <v>0</v>
      </c>
      <c r="D16" s="68">
        <v>0.8</v>
      </c>
      <c r="E16" s="68">
        <v>0</v>
      </c>
      <c r="F16" s="69">
        <v>150.2</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ht="12.75">
      <c r="A17" s="9"/>
      <c r="B17" s="28" t="s">
        <v>8</v>
      </c>
      <c r="C17" s="68">
        <v>27.08</v>
      </c>
      <c r="D17" s="68">
        <v>0.8368</v>
      </c>
      <c r="E17" s="68">
        <v>6.9</v>
      </c>
      <c r="F17" s="69">
        <v>0</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12.75">
      <c r="A18" s="9"/>
      <c r="B18" s="28" t="s">
        <v>24</v>
      </c>
      <c r="C18" s="68">
        <v>24.4</v>
      </c>
      <c r="D18" s="68">
        <v>0</v>
      </c>
      <c r="E18" s="68">
        <v>1.268</v>
      </c>
      <c r="F18" s="69">
        <v>0</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ht="12.75">
      <c r="A19" s="9"/>
      <c r="B19" s="28" t="s">
        <v>153</v>
      </c>
      <c r="C19" s="68">
        <v>209</v>
      </c>
      <c r="D19" s="68">
        <v>0</v>
      </c>
      <c r="E19" s="68">
        <v>3</v>
      </c>
      <c r="F19" s="69">
        <v>0</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ht="12.75">
      <c r="A20" s="9"/>
      <c r="B20" s="28" t="s">
        <v>25</v>
      </c>
      <c r="C20" s="68">
        <v>581.729969</v>
      </c>
      <c r="D20" s="68">
        <v>0</v>
      </c>
      <c r="E20" s="68">
        <v>60.2</v>
      </c>
      <c r="F20" s="69">
        <v>0</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ht="12.75">
      <c r="A21" s="9"/>
      <c r="B21" s="28" t="s">
        <v>26</v>
      </c>
      <c r="C21" s="68">
        <v>156.489</v>
      </c>
      <c r="D21" s="68">
        <v>42.94</v>
      </c>
      <c r="E21" s="68">
        <v>36.957</v>
      </c>
      <c r="F21" s="69">
        <v>117.78699999999999</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ht="12.75">
      <c r="A22" s="9"/>
      <c r="B22" s="28" t="s">
        <v>27</v>
      </c>
      <c r="C22" s="68">
        <v>0</v>
      </c>
      <c r="D22" s="68">
        <v>13.3</v>
      </c>
      <c r="E22" s="68">
        <v>0</v>
      </c>
      <c r="F22" s="69">
        <v>16.2</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12.75">
      <c r="A23" s="9"/>
      <c r="B23" s="28" t="s">
        <v>28</v>
      </c>
      <c r="C23" s="68">
        <v>92.09790000000001</v>
      </c>
      <c r="D23" s="68">
        <v>9.3</v>
      </c>
      <c r="E23" s="68">
        <v>23.6</v>
      </c>
      <c r="F23" s="69">
        <v>0</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ht="12.75">
      <c r="A24" s="9"/>
      <c r="B24" s="28" t="s">
        <v>29</v>
      </c>
      <c r="C24" s="68">
        <v>443.07</v>
      </c>
      <c r="D24" s="68">
        <v>12.5</v>
      </c>
      <c r="E24" s="68">
        <v>37.6</v>
      </c>
      <c r="F24" s="69">
        <v>52.5</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ht="12.75">
      <c r="A25" s="9"/>
      <c r="B25" s="28" t="s">
        <v>30</v>
      </c>
      <c r="C25" s="68">
        <v>0</v>
      </c>
      <c r="D25" s="68">
        <v>9.9</v>
      </c>
      <c r="E25" s="68">
        <v>0</v>
      </c>
      <c r="F25" s="69">
        <v>61.4</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ht="12.75">
      <c r="A26" s="9"/>
      <c r="B26" s="28" t="s">
        <v>31</v>
      </c>
      <c r="C26" s="68">
        <v>54.3</v>
      </c>
      <c r="D26" s="68">
        <v>0</v>
      </c>
      <c r="E26" s="68">
        <v>8.2</v>
      </c>
      <c r="F26" s="69">
        <v>0</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ht="12.75">
      <c r="A27" s="9"/>
      <c r="B27" s="28" t="s">
        <v>32</v>
      </c>
      <c r="C27" s="68">
        <v>0</v>
      </c>
      <c r="D27" s="68">
        <v>9.284254</v>
      </c>
      <c r="E27" s="68">
        <v>0</v>
      </c>
      <c r="F27" s="69">
        <v>22.7</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ht="12.75">
      <c r="A28" s="9"/>
      <c r="B28" s="28" t="s">
        <v>33</v>
      </c>
      <c r="C28" s="68">
        <v>48.749484</v>
      </c>
      <c r="D28" s="68">
        <v>0</v>
      </c>
      <c r="E28" s="68">
        <v>2.8066210000000003</v>
      </c>
      <c r="F28" s="69">
        <v>0.4</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2.75">
      <c r="A29" s="9"/>
      <c r="B29" s="28" t="s">
        <v>205</v>
      </c>
      <c r="C29" s="68">
        <v>94.08299099999999</v>
      </c>
      <c r="D29" s="68">
        <v>1.9170089999999997</v>
      </c>
      <c r="E29" s="68">
        <v>0</v>
      </c>
      <c r="F29" s="69">
        <v>98.33</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ht="12.75">
      <c r="A30" s="9"/>
      <c r="B30" s="28" t="s">
        <v>178</v>
      </c>
      <c r="C30" s="68">
        <v>42.8</v>
      </c>
      <c r="D30" s="68">
        <v>0</v>
      </c>
      <c r="E30" s="68">
        <v>0</v>
      </c>
      <c r="F30" s="69">
        <v>93.7</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ht="12.75">
      <c r="A31" s="9"/>
      <c r="B31" s="28" t="s">
        <v>9</v>
      </c>
      <c r="C31" s="68">
        <v>0</v>
      </c>
      <c r="D31" s="68">
        <v>3</v>
      </c>
      <c r="E31" s="68">
        <v>0</v>
      </c>
      <c r="F31" s="69">
        <v>4.5</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ht="12.75">
      <c r="A32" s="9"/>
      <c r="B32" s="28" t="s">
        <v>154</v>
      </c>
      <c r="C32" s="68">
        <v>0</v>
      </c>
      <c r="D32" s="68">
        <v>16.3</v>
      </c>
      <c r="E32" s="68">
        <v>0</v>
      </c>
      <c r="F32" s="69">
        <v>42.4</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ht="12.75">
      <c r="A33" s="9"/>
      <c r="B33" s="28" t="s">
        <v>10</v>
      </c>
      <c r="C33" s="68">
        <v>6.23</v>
      </c>
      <c r="D33" s="68">
        <v>0</v>
      </c>
      <c r="E33" s="68">
        <v>1.25</v>
      </c>
      <c r="F33" s="69">
        <v>0</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12.75">
      <c r="A34" s="9"/>
      <c r="B34" s="28" t="s">
        <v>34</v>
      </c>
      <c r="C34" s="68">
        <v>27.5</v>
      </c>
      <c r="D34" s="68">
        <v>0</v>
      </c>
      <c r="E34" s="68">
        <v>2.7</v>
      </c>
      <c r="F34" s="69">
        <v>0</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12.75">
      <c r="A35" s="9"/>
      <c r="B35" s="28" t="s">
        <v>35</v>
      </c>
      <c r="C35" s="68">
        <v>121.4</v>
      </c>
      <c r="D35" s="68">
        <v>0.7</v>
      </c>
      <c r="E35" s="68">
        <v>27.0175</v>
      </c>
      <c r="F35" s="69">
        <v>10.3</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ht="12.75">
      <c r="A36" s="9"/>
      <c r="B36" s="28" t="s">
        <v>11</v>
      </c>
      <c r="C36" s="68">
        <v>0</v>
      </c>
      <c r="D36" s="68">
        <v>0.14</v>
      </c>
      <c r="E36" s="68">
        <v>0</v>
      </c>
      <c r="F36" s="69">
        <v>20</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ht="12.75">
      <c r="A37" s="9"/>
      <c r="B37" s="28" t="s">
        <v>36</v>
      </c>
      <c r="C37" s="68">
        <v>157</v>
      </c>
      <c r="D37" s="68">
        <v>1.76</v>
      </c>
      <c r="E37" s="68">
        <v>18.27</v>
      </c>
      <c r="F37" s="69">
        <v>11.48</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ht="12.75">
      <c r="A38" s="9"/>
      <c r="B38" s="28" t="s">
        <v>12</v>
      </c>
      <c r="C38" s="68">
        <v>13.2</v>
      </c>
      <c r="D38" s="68">
        <v>0</v>
      </c>
      <c r="E38" s="68">
        <v>0</v>
      </c>
      <c r="F38" s="69">
        <v>37.3</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ht="12.75">
      <c r="A39" s="9"/>
      <c r="B39" s="28" t="s">
        <v>206</v>
      </c>
      <c r="C39" s="68">
        <v>1</v>
      </c>
      <c r="D39" s="68">
        <v>49.931114</v>
      </c>
      <c r="E39" s="68">
        <v>0.18</v>
      </c>
      <c r="F39" s="69">
        <v>528.347717</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ht="12.75">
      <c r="A40" s="9"/>
      <c r="B40" s="28" t="s">
        <v>37</v>
      </c>
      <c r="C40" s="68">
        <v>600.9</v>
      </c>
      <c r="D40" s="68">
        <v>5.3</v>
      </c>
      <c r="E40" s="68">
        <v>86.47</v>
      </c>
      <c r="F40" s="69">
        <v>101</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ht="12.75">
      <c r="A41" s="9"/>
      <c r="B41" s="28" t="s">
        <v>38</v>
      </c>
      <c r="C41" s="68">
        <v>175.75422899999998</v>
      </c>
      <c r="D41" s="68">
        <v>0</v>
      </c>
      <c r="E41" s="68">
        <v>25.146731999999997</v>
      </c>
      <c r="F41" s="69">
        <v>10.67</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ht="12.75">
      <c r="A42" s="9"/>
      <c r="B42" s="28" t="s">
        <v>39</v>
      </c>
      <c r="C42" s="68">
        <v>97.1</v>
      </c>
      <c r="D42" s="68">
        <v>0</v>
      </c>
      <c r="E42" s="68">
        <v>8.3</v>
      </c>
      <c r="F42" s="69">
        <v>0</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ht="12.75">
      <c r="A43" s="9"/>
      <c r="B43" s="28" t="s">
        <v>454</v>
      </c>
      <c r="C43" s="68">
        <v>15.423</v>
      </c>
      <c r="D43" s="68">
        <v>0</v>
      </c>
      <c r="E43" s="68">
        <v>0.89089</v>
      </c>
      <c r="F43" s="69">
        <v>0</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ht="12.75">
      <c r="A44" s="9"/>
      <c r="B44" s="28" t="s">
        <v>40</v>
      </c>
      <c r="C44" s="68">
        <v>0</v>
      </c>
      <c r="D44" s="68">
        <v>24.325056</v>
      </c>
      <c r="E44" s="68">
        <v>3.114871</v>
      </c>
      <c r="F44" s="69">
        <v>6.371327</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ht="12.75">
      <c r="A45" s="9"/>
      <c r="B45" s="28" t="s">
        <v>162</v>
      </c>
      <c r="C45" s="68">
        <v>2.9</v>
      </c>
      <c r="D45" s="68">
        <v>0</v>
      </c>
      <c r="E45" s="68">
        <v>0</v>
      </c>
      <c r="F45" s="69">
        <v>9.35</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ht="12.75">
      <c r="A46" s="9"/>
      <c r="B46" s="28" t="s">
        <v>41</v>
      </c>
      <c r="C46" s="68">
        <v>12.2</v>
      </c>
      <c r="D46" s="68">
        <v>70.1</v>
      </c>
      <c r="E46" s="68">
        <v>2.3</v>
      </c>
      <c r="F46" s="69">
        <v>159.8</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ht="12.75">
      <c r="A47" s="9"/>
      <c r="B47" s="28" t="s">
        <v>42</v>
      </c>
      <c r="C47" s="68">
        <v>0</v>
      </c>
      <c r="D47" s="68">
        <v>75.56</v>
      </c>
      <c r="E47" s="68">
        <v>0</v>
      </c>
      <c r="F47" s="69">
        <v>88.76</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ht="12.75">
      <c r="A48" s="9"/>
      <c r="B48" s="28" t="s">
        <v>43</v>
      </c>
      <c r="C48" s="68">
        <v>519.5</v>
      </c>
      <c r="D48" s="68">
        <v>0</v>
      </c>
      <c r="E48" s="68">
        <v>57</v>
      </c>
      <c r="F48" s="69">
        <v>0</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ht="12.75">
      <c r="A49" s="9"/>
      <c r="B49" s="28" t="s">
        <v>133</v>
      </c>
      <c r="C49" s="68">
        <v>73</v>
      </c>
      <c r="D49" s="68">
        <v>34.1</v>
      </c>
      <c r="E49" s="68">
        <v>10</v>
      </c>
      <c r="F49" s="69">
        <v>307</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ht="12.75">
      <c r="A50" s="9"/>
      <c r="B50" s="28" t="s">
        <v>44</v>
      </c>
      <c r="C50" s="68">
        <v>827.3369200000001</v>
      </c>
      <c r="D50" s="68">
        <v>0</v>
      </c>
      <c r="E50" s="68">
        <v>147.69058</v>
      </c>
      <c r="F50" s="69">
        <v>0</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ht="12.75">
      <c r="A51" s="9"/>
      <c r="B51" s="28" t="s">
        <v>45</v>
      </c>
      <c r="C51" s="68">
        <v>76.6</v>
      </c>
      <c r="D51" s="68">
        <v>0</v>
      </c>
      <c r="E51" s="68">
        <v>5.645183</v>
      </c>
      <c r="F51" s="69">
        <v>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39" ht="12.75">
      <c r="A52" s="9"/>
      <c r="B52" s="28" t="s">
        <v>46</v>
      </c>
      <c r="C52" s="68">
        <v>65.2</v>
      </c>
      <c r="D52" s="68">
        <v>0</v>
      </c>
      <c r="E52" s="68">
        <v>9.23232</v>
      </c>
      <c r="F52" s="69">
        <v>0</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ht="12.75">
      <c r="A53" s="9"/>
      <c r="B53" s="28" t="s">
        <v>47</v>
      </c>
      <c r="C53" s="68">
        <v>22.6</v>
      </c>
      <c r="D53" s="68">
        <v>0</v>
      </c>
      <c r="E53" s="68">
        <v>1.41928</v>
      </c>
      <c r="F53" s="69">
        <v>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ht="12.75">
      <c r="A54" s="9"/>
      <c r="B54" s="28" t="s">
        <v>48</v>
      </c>
      <c r="C54" s="68">
        <v>26.98814</v>
      </c>
      <c r="D54" s="68">
        <v>1.761582</v>
      </c>
      <c r="E54" s="68">
        <v>7.073917</v>
      </c>
      <c r="F54" s="69">
        <v>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row>
    <row r="55" spans="1:39" ht="12.75">
      <c r="A55" s="9"/>
      <c r="B55" s="28" t="s">
        <v>13</v>
      </c>
      <c r="C55" s="68">
        <v>11.8</v>
      </c>
      <c r="D55" s="68">
        <v>0</v>
      </c>
      <c r="E55" s="68">
        <v>15.2</v>
      </c>
      <c r="F55" s="69">
        <v>0</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39" ht="12.75">
      <c r="A56" s="9"/>
      <c r="B56" s="28" t="s">
        <v>49</v>
      </c>
      <c r="C56" s="68">
        <v>134.647</v>
      </c>
      <c r="D56" s="68">
        <v>0</v>
      </c>
      <c r="E56" s="68">
        <v>36.038134</v>
      </c>
      <c r="F56" s="69">
        <v>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row>
    <row r="57" spans="1:39" ht="12.75">
      <c r="A57" s="9"/>
      <c r="B57" s="28" t="s">
        <v>50</v>
      </c>
      <c r="C57" s="68">
        <v>117.8</v>
      </c>
      <c r="D57" s="68">
        <v>0</v>
      </c>
      <c r="E57" s="68">
        <v>13</v>
      </c>
      <c r="F57" s="69">
        <v>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row>
    <row r="58" spans="1:39" ht="12.75">
      <c r="A58" s="9"/>
      <c r="B58" s="28" t="s">
        <v>207</v>
      </c>
      <c r="C58" s="68">
        <v>842.5</v>
      </c>
      <c r="D58" s="68">
        <v>45.19</v>
      </c>
      <c r="E58" s="68">
        <v>37.8</v>
      </c>
      <c r="F58" s="69">
        <v>1625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ht="12.75">
      <c r="A59" s="9"/>
      <c r="B59" s="28" t="s">
        <v>51</v>
      </c>
      <c r="C59" s="68">
        <v>1.7</v>
      </c>
      <c r="D59" s="68">
        <v>18.775719000000002</v>
      </c>
      <c r="E59" s="68">
        <v>0.381634</v>
      </c>
      <c r="F59" s="69">
        <v>40.23</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ht="12.75">
      <c r="A60" s="9"/>
      <c r="B60" s="28" t="s">
        <v>455</v>
      </c>
      <c r="C60" s="68">
        <v>51.1</v>
      </c>
      <c r="D60" s="68">
        <v>20.3</v>
      </c>
      <c r="E60" s="68">
        <v>13.1</v>
      </c>
      <c r="F60" s="69">
        <v>44.3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ht="12.75">
      <c r="A61" s="9"/>
      <c r="B61" s="28" t="s">
        <v>52</v>
      </c>
      <c r="C61" s="68">
        <v>156.192558</v>
      </c>
      <c r="D61" s="68">
        <v>7.75217</v>
      </c>
      <c r="E61" s="68">
        <v>17.103681</v>
      </c>
      <c r="F61" s="69">
        <v>0</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12.75">
      <c r="A62" s="9"/>
      <c r="B62" s="28" t="s">
        <v>204</v>
      </c>
      <c r="C62" s="68">
        <v>29.2</v>
      </c>
      <c r="D62" s="68">
        <v>0</v>
      </c>
      <c r="E62" s="68">
        <v>1.55</v>
      </c>
      <c r="F62" s="69">
        <v>0</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ht="12.75">
      <c r="A63" s="9"/>
      <c r="B63" s="28" t="s">
        <v>53</v>
      </c>
      <c r="C63" s="68">
        <v>0</v>
      </c>
      <c r="D63" s="68">
        <v>9.93</v>
      </c>
      <c r="E63" s="68">
        <v>0</v>
      </c>
      <c r="F63" s="69">
        <v>7.15</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ht="12.75">
      <c r="A64" s="9"/>
      <c r="B64" s="28" t="s">
        <v>54</v>
      </c>
      <c r="C64" s="68">
        <v>465.67</v>
      </c>
      <c r="D64" s="68">
        <v>0</v>
      </c>
      <c r="E64" s="68">
        <v>94.89</v>
      </c>
      <c r="F64" s="69">
        <v>0</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ht="12.75">
      <c r="A65" s="9"/>
      <c r="B65" s="28" t="s">
        <v>55</v>
      </c>
      <c r="C65" s="68">
        <v>42.3</v>
      </c>
      <c r="D65" s="68">
        <v>0</v>
      </c>
      <c r="E65" s="68">
        <v>5.5</v>
      </c>
      <c r="F65" s="69">
        <v>0</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ht="12.75">
      <c r="A66" s="9"/>
      <c r="B66" s="28" t="s">
        <v>56</v>
      </c>
      <c r="C66" s="68">
        <v>119</v>
      </c>
      <c r="D66" s="68">
        <v>3.6</v>
      </c>
      <c r="E66" s="68">
        <v>16.3</v>
      </c>
      <c r="F66" s="69">
        <v>6.13</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ht="12.75">
      <c r="A67" s="9"/>
      <c r="B67" s="28" t="s">
        <v>14</v>
      </c>
      <c r="C67" s="68">
        <v>99.427</v>
      </c>
      <c r="D67" s="68">
        <v>0</v>
      </c>
      <c r="E67" s="68">
        <v>51.5706</v>
      </c>
      <c r="F67" s="69">
        <v>0</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ht="12.75">
      <c r="A68" s="9"/>
      <c r="B68" s="28" t="s">
        <v>57</v>
      </c>
      <c r="C68" s="68">
        <v>116.34</v>
      </c>
      <c r="D68" s="68">
        <v>0</v>
      </c>
      <c r="E68" s="68">
        <v>10.12</v>
      </c>
      <c r="F68" s="69">
        <v>0</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ht="12.75">
      <c r="A69" s="9"/>
      <c r="B69" s="163" t="s">
        <v>456</v>
      </c>
      <c r="C69" s="68">
        <v>15.9</v>
      </c>
      <c r="D69" s="68">
        <v>0</v>
      </c>
      <c r="E69" s="68">
        <v>0.82</v>
      </c>
      <c r="F69" s="69">
        <v>0</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ht="12.75">
      <c r="A70" s="9"/>
      <c r="B70" s="28" t="s">
        <v>58</v>
      </c>
      <c r="C70" s="68">
        <v>108.86649399999999</v>
      </c>
      <c r="D70" s="68">
        <v>20.905006999999998</v>
      </c>
      <c r="E70" s="68">
        <v>24.460887</v>
      </c>
      <c r="F70" s="69">
        <v>63.962017</v>
      </c>
      <c r="G70" s="9"/>
      <c r="H70" s="14"/>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ht="12.75">
      <c r="A71" s="9"/>
      <c r="B71" s="28" t="s">
        <v>457</v>
      </c>
      <c r="C71" s="68">
        <v>24.5</v>
      </c>
      <c r="D71" s="68">
        <v>0</v>
      </c>
      <c r="E71" s="68">
        <v>3.6</v>
      </c>
      <c r="F71" s="69">
        <v>0</v>
      </c>
      <c r="G71" s="9"/>
      <c r="H71" s="14"/>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ht="12.75">
      <c r="A72" s="9"/>
      <c r="B72" s="28" t="s">
        <v>15</v>
      </c>
      <c r="C72" s="68">
        <v>38.112</v>
      </c>
      <c r="D72" s="68">
        <v>0</v>
      </c>
      <c r="E72" s="68">
        <v>1.9056</v>
      </c>
      <c r="F72" s="69">
        <v>0</v>
      </c>
      <c r="G72" s="9"/>
      <c r="H72" s="14"/>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ht="12.75">
      <c r="A73" s="9"/>
      <c r="B73" s="28" t="s">
        <v>16</v>
      </c>
      <c r="C73" s="68">
        <v>0</v>
      </c>
      <c r="D73" s="68">
        <v>0.129</v>
      </c>
      <c r="E73" s="68">
        <v>0</v>
      </c>
      <c r="F73" s="69">
        <v>21.37</v>
      </c>
      <c r="G73" s="9"/>
      <c r="H73" s="14"/>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ht="13.5" thickBot="1">
      <c r="A74" s="9"/>
      <c r="B74" s="28" t="s">
        <v>59</v>
      </c>
      <c r="C74" s="68">
        <v>170.512531</v>
      </c>
      <c r="D74" s="68">
        <v>192.800187</v>
      </c>
      <c r="E74" s="68">
        <v>55.436169</v>
      </c>
      <c r="F74" s="69">
        <v>336.840941</v>
      </c>
      <c r="G74" s="9"/>
      <c r="H74" s="14"/>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ht="13.5" thickBot="1">
      <c r="A75" s="9"/>
      <c r="B75" s="164" t="s">
        <v>208</v>
      </c>
      <c r="C75" s="165">
        <v>9469.400221</v>
      </c>
      <c r="D75" s="165">
        <v>710.3590409999999</v>
      </c>
      <c r="E75" s="165">
        <v>1540.451804</v>
      </c>
      <c r="F75" s="166">
        <v>4115.015002</v>
      </c>
      <c r="G75" s="9"/>
      <c r="H75" s="14"/>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ht="12.75">
      <c r="A76" s="9"/>
      <c r="B76" s="9"/>
      <c r="C76" s="9"/>
      <c r="D76" s="9"/>
      <c r="E76" s="9"/>
      <c r="F76" s="9"/>
      <c r="G76" s="9"/>
      <c r="H76" s="14"/>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1:39" ht="12.75">
      <c r="A77" s="9"/>
      <c r="B77" s="9"/>
      <c r="C77" s="9"/>
      <c r="D77" s="9"/>
      <c r="E77" s="9"/>
      <c r="F77" s="9"/>
      <c r="G77" s="9"/>
      <c r="H77" s="14"/>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row>
    <row r="78" spans="1:39" ht="12.75">
      <c r="A78" s="9"/>
      <c r="B78" s="9"/>
      <c r="C78" s="9"/>
      <c r="D78" s="9"/>
      <c r="E78" s="9"/>
      <c r="F78" s="9"/>
      <c r="G78" s="9"/>
      <c r="H78" s="14"/>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row>
    <row r="79" spans="1:39" ht="12.75">
      <c r="A79" s="9"/>
      <c r="B79" s="9"/>
      <c r="C79" s="9"/>
      <c r="D79" s="9"/>
      <c r="E79" s="9"/>
      <c r="F79" s="9"/>
      <c r="G79" s="9"/>
      <c r="H79" s="14"/>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row>
    <row r="80" spans="1:39" ht="12.75">
      <c r="A80" s="9"/>
      <c r="B80" s="9"/>
      <c r="C80" s="9"/>
      <c r="D80" s="9"/>
      <c r="E80" s="9"/>
      <c r="F80" s="9"/>
      <c r="G80" s="9"/>
      <c r="H80" s="14"/>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row>
    <row r="81" spans="1:39" ht="12.75">
      <c r="A81" s="9"/>
      <c r="B81" s="9"/>
      <c r="C81" s="9"/>
      <c r="D81" s="9"/>
      <c r="E81" s="9"/>
      <c r="F81" s="9"/>
      <c r="G81" s="9"/>
      <c r="H81" s="14"/>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row>
    <row r="82" spans="1:39" ht="12.75">
      <c r="A82" s="9"/>
      <c r="B82" s="9"/>
      <c r="C82" s="9"/>
      <c r="D82" s="9"/>
      <c r="E82" s="9"/>
      <c r="F82" s="9"/>
      <c r="G82" s="9"/>
      <c r="H82" s="14"/>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ht="12.75">
      <c r="A83" s="9"/>
      <c r="B83" s="9"/>
      <c r="C83" s="9"/>
      <c r="D83" s="9"/>
      <c r="E83" s="9"/>
      <c r="F83" s="9"/>
      <c r="G83" s="9"/>
      <c r="H83" s="14"/>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row>
    <row r="84" spans="1:39" ht="12.75">
      <c r="A84" s="9"/>
      <c r="B84" s="9"/>
      <c r="C84" s="9"/>
      <c r="D84" s="9"/>
      <c r="E84" s="9"/>
      <c r="F84" s="9"/>
      <c r="G84" s="9"/>
      <c r="H84" s="14"/>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row>
    <row r="85" spans="1:39" ht="12.75">
      <c r="A85" s="9"/>
      <c r="B85" s="9"/>
      <c r="C85" s="9"/>
      <c r="D85" s="9"/>
      <c r="E85" s="9"/>
      <c r="F85" s="9"/>
      <c r="G85" s="9"/>
      <c r="H85" s="14"/>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row>
    <row r="86" spans="1:39" ht="12.75">
      <c r="A86" s="9"/>
      <c r="B86" s="9"/>
      <c r="C86" s="9"/>
      <c r="D86" s="9"/>
      <c r="E86" s="9"/>
      <c r="F86" s="9"/>
      <c r="G86" s="9"/>
      <c r="H86" s="14"/>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row>
    <row r="87" spans="1:39" ht="12.75">
      <c r="A87" s="9"/>
      <c r="B87" s="9"/>
      <c r="C87" s="9"/>
      <c r="D87" s="9"/>
      <c r="E87" s="9"/>
      <c r="F87" s="9"/>
      <c r="G87" s="9"/>
      <c r="H87" s="14"/>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row>
    <row r="88" spans="1:39" ht="12.75">
      <c r="A88" s="9"/>
      <c r="B88" s="9"/>
      <c r="C88" s="9"/>
      <c r="D88" s="9"/>
      <c r="E88" s="9"/>
      <c r="F88" s="9"/>
      <c r="G88" s="9"/>
      <c r="H88" s="14"/>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row>
    <row r="89" spans="1:39" ht="12.75">
      <c r="A89" s="9"/>
      <c r="B89" s="9"/>
      <c r="C89" s="9"/>
      <c r="D89" s="9"/>
      <c r="E89" s="9"/>
      <c r="F89" s="9"/>
      <c r="G89" s="9"/>
      <c r="H89" s="14"/>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row>
    <row r="90" spans="1:39" ht="12.75">
      <c r="A90" s="9"/>
      <c r="B90" s="9"/>
      <c r="C90" s="9"/>
      <c r="D90" s="9"/>
      <c r="E90" s="9"/>
      <c r="F90" s="9"/>
      <c r="G90" s="9"/>
      <c r="H90" s="14"/>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ht="12.75">
      <c r="A91" s="9"/>
      <c r="B91" s="9"/>
      <c r="C91" s="9"/>
      <c r="D91" s="9"/>
      <c r="E91" s="9"/>
      <c r="F91" s="9"/>
      <c r="G91" s="9"/>
      <c r="H91" s="14"/>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ht="12.75">
      <c r="A92" s="9"/>
      <c r="B92" s="9"/>
      <c r="C92" s="9"/>
      <c r="D92" s="9"/>
      <c r="E92" s="9"/>
      <c r="F92" s="9"/>
      <c r="G92" s="9"/>
      <c r="H92" s="14"/>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ht="12.75">
      <c r="A93" s="9"/>
      <c r="B93" s="9"/>
      <c r="C93" s="9"/>
      <c r="D93" s="9"/>
      <c r="E93" s="9"/>
      <c r="F93" s="9"/>
      <c r="G93" s="9"/>
      <c r="H93" s="14"/>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ht="12.75">
      <c r="A94" s="9"/>
      <c r="B94" s="9"/>
      <c r="C94" s="9"/>
      <c r="D94" s="9"/>
      <c r="E94" s="9"/>
      <c r="F94" s="9"/>
      <c r="G94" s="9"/>
      <c r="H94" s="14"/>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ht="12.75">
      <c r="A95" s="9"/>
      <c r="B95" s="9"/>
      <c r="C95" s="9"/>
      <c r="D95" s="9"/>
      <c r="E95" s="9"/>
      <c r="F95" s="9"/>
      <c r="G95" s="9"/>
      <c r="H95" s="14"/>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sheetData>
  <mergeCells count="1">
    <mergeCell ref="B1:H1"/>
  </mergeCells>
  <printOptions horizontalCentered="1"/>
  <pageMargins left="0.7480314960629921" right="0.7480314960629921" top="0.984251968503937" bottom="0.984251968503937" header="0.5118110236220472" footer="0.5118110236220472"/>
  <pageSetup horizontalDpi="600" verticalDpi="600" orientation="portrait" paperSize="9" scale="60"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E64"/>
  <sheetViews>
    <sheetView zoomScale="82" zoomScaleNormal="82" workbookViewId="0" topLeftCell="A1">
      <selection activeCell="A1" sqref="A1"/>
    </sheetView>
  </sheetViews>
  <sheetFormatPr defaultColWidth="11.421875" defaultRowHeight="12.75"/>
  <cols>
    <col min="1" max="1" width="2.00390625" style="0" customWidth="1"/>
    <col min="2" max="2" width="14.7109375" style="1" customWidth="1"/>
    <col min="3" max="3" width="12.00390625" style="0" customWidth="1"/>
    <col min="4" max="4" width="7.57421875" style="0" customWidth="1"/>
    <col min="5" max="5" width="38.28125" style="2" customWidth="1"/>
    <col min="6" max="6" width="9.421875" style="2" bestFit="1" customWidth="1"/>
    <col min="7" max="7" width="9.8515625" style="2" bestFit="1" customWidth="1"/>
    <col min="8" max="8" width="9.57421875" style="2" bestFit="1" customWidth="1"/>
    <col min="9" max="9" width="10.8515625" style="2" customWidth="1"/>
    <col min="10" max="10" width="9.421875" style="2" bestFit="1" customWidth="1"/>
    <col min="11" max="11" width="21.28125" style="2" bestFit="1" customWidth="1"/>
    <col min="12" max="12" width="1.8515625" style="2" customWidth="1"/>
    <col min="13" max="13" width="8.28125" style="2" customWidth="1"/>
    <col min="14" max="14" width="12.00390625" style="2" customWidth="1"/>
    <col min="15" max="15" width="8.28125" style="2" customWidth="1"/>
    <col min="16" max="16" width="8.57421875" style="2" customWidth="1"/>
    <col min="17" max="17" width="8.00390625" style="2" customWidth="1"/>
    <col min="18" max="18" width="8.28125" style="2" customWidth="1"/>
    <col min="19" max="19" width="11.57421875" style="2" customWidth="1"/>
  </cols>
  <sheetData>
    <row r="1" spans="1:31" ht="56.25" customHeight="1">
      <c r="A1" s="9"/>
      <c r="B1" s="250" t="s">
        <v>525</v>
      </c>
      <c r="C1" s="250"/>
      <c r="D1" s="250"/>
      <c r="E1" s="250"/>
      <c r="F1" s="250"/>
      <c r="G1" s="250"/>
      <c r="H1" s="250"/>
      <c r="I1" s="250"/>
      <c r="J1" s="250"/>
      <c r="K1" s="250"/>
      <c r="L1" s="14"/>
      <c r="M1" s="14"/>
      <c r="N1" s="14"/>
      <c r="O1" s="14"/>
      <c r="P1" s="14"/>
      <c r="Q1" s="14"/>
      <c r="R1" s="14"/>
      <c r="S1" s="14"/>
      <c r="T1" s="9"/>
      <c r="U1" s="9"/>
      <c r="V1" s="9"/>
      <c r="W1" s="9"/>
      <c r="X1" s="9"/>
      <c r="Y1" s="9"/>
      <c r="Z1" s="9"/>
      <c r="AA1" s="9"/>
      <c r="AB1" s="9"/>
      <c r="AC1" s="9"/>
      <c r="AD1" s="9"/>
      <c r="AE1" s="9"/>
    </row>
    <row r="2" spans="1:22" ht="16.5" thickBot="1">
      <c r="A2" s="9"/>
      <c r="B2" s="10"/>
      <c r="C2" s="11"/>
      <c r="D2" s="11"/>
      <c r="E2" s="12"/>
      <c r="F2" s="10"/>
      <c r="G2" s="10"/>
      <c r="H2" s="10"/>
      <c r="I2" s="10"/>
      <c r="J2" s="14"/>
      <c r="K2" s="9"/>
      <c r="L2" s="9"/>
      <c r="M2" s="9"/>
      <c r="N2" s="9"/>
      <c r="O2" s="9"/>
      <c r="P2" s="9"/>
      <c r="Q2" s="9"/>
      <c r="R2" s="9"/>
      <c r="S2" s="9"/>
      <c r="T2" s="9"/>
      <c r="U2" s="9"/>
      <c r="V2" s="9"/>
    </row>
    <row r="3" spans="1:22" ht="39" thickBot="1">
      <c r="A3" s="9"/>
      <c r="B3" s="9"/>
      <c r="C3" s="13"/>
      <c r="D3" s="13"/>
      <c r="E3" s="13"/>
      <c r="F3" s="13"/>
      <c r="G3" s="13"/>
      <c r="H3" s="13"/>
      <c r="I3" s="13"/>
      <c r="J3" s="13"/>
      <c r="K3" s="153" t="s">
        <v>443</v>
      </c>
      <c r="L3" s="9"/>
      <c r="M3" s="9"/>
      <c r="N3" s="9"/>
      <c r="O3" s="9"/>
      <c r="P3" s="9"/>
      <c r="Q3" s="9"/>
      <c r="R3" s="9"/>
      <c r="S3" s="9"/>
      <c r="T3" s="9"/>
      <c r="U3" s="9"/>
      <c r="V3" s="9"/>
    </row>
    <row r="4" spans="1:22" ht="25.5" customHeight="1" thickBot="1">
      <c r="A4" s="9"/>
      <c r="B4" s="9"/>
      <c r="C4" s="13"/>
      <c r="D4" s="38"/>
      <c r="E4" s="13"/>
      <c r="F4" s="151" t="s">
        <v>438</v>
      </c>
      <c r="G4" s="151" t="s">
        <v>439</v>
      </c>
      <c r="H4" s="151" t="s">
        <v>440</v>
      </c>
      <c r="I4" s="151" t="s">
        <v>441</v>
      </c>
      <c r="J4" s="152" t="s">
        <v>442</v>
      </c>
      <c r="K4" s="154" t="s">
        <v>442</v>
      </c>
      <c r="L4" s="9"/>
      <c r="M4" s="9"/>
      <c r="N4" s="9"/>
      <c r="O4" s="9"/>
      <c r="P4" s="9"/>
      <c r="Q4" s="9"/>
      <c r="R4" s="9"/>
      <c r="S4" s="9"/>
      <c r="T4" s="9"/>
      <c r="U4" s="9"/>
      <c r="V4" s="9"/>
    </row>
    <row r="5" spans="1:22" ht="26.25" thickBot="1">
      <c r="A5" s="9"/>
      <c r="B5" s="251" t="s">
        <v>434</v>
      </c>
      <c r="C5" s="253"/>
      <c r="D5" s="251" t="s">
        <v>436</v>
      </c>
      <c r="E5" s="252"/>
      <c r="F5" s="156" t="s">
        <v>444</v>
      </c>
      <c r="G5" s="156" t="s">
        <v>445</v>
      </c>
      <c r="H5" s="156" t="s">
        <v>446</v>
      </c>
      <c r="I5" s="156" t="s">
        <v>444</v>
      </c>
      <c r="J5" s="157" t="s">
        <v>444</v>
      </c>
      <c r="K5" s="155" t="s">
        <v>444</v>
      </c>
      <c r="L5" s="9"/>
      <c r="M5" s="9"/>
      <c r="N5" s="9"/>
      <c r="O5" s="9"/>
      <c r="P5" s="9"/>
      <c r="Q5" s="9"/>
      <c r="R5" s="9"/>
      <c r="S5" s="9"/>
      <c r="T5" s="9"/>
      <c r="U5" s="9"/>
      <c r="V5" s="9"/>
    </row>
    <row r="6" spans="1:22" ht="33" customHeight="1" thickBot="1">
      <c r="A6" s="9"/>
      <c r="B6" s="256" t="s">
        <v>435</v>
      </c>
      <c r="C6" s="257"/>
      <c r="D6" s="172">
        <v>0</v>
      </c>
      <c r="E6" s="173" t="s">
        <v>437</v>
      </c>
      <c r="F6" s="174">
        <v>3018.136028</v>
      </c>
      <c r="G6" s="175">
        <v>1054.81851</v>
      </c>
      <c r="H6" s="174">
        <v>89.64549600000001</v>
      </c>
      <c r="I6" s="174">
        <v>80.69197800000002</v>
      </c>
      <c r="J6" s="175">
        <v>4323.9729584</v>
      </c>
      <c r="K6" s="176">
        <v>279.5874026999986</v>
      </c>
      <c r="L6" s="35"/>
      <c r="M6" s="35"/>
      <c r="N6" s="35"/>
      <c r="O6" s="9"/>
      <c r="P6" s="9"/>
      <c r="Q6" s="9"/>
      <c r="R6" s="9"/>
      <c r="S6" s="9"/>
      <c r="T6" s="9"/>
      <c r="U6" s="9"/>
      <c r="V6" s="9"/>
    </row>
    <row r="7" spans="1:22" ht="25.5">
      <c r="A7" s="9"/>
      <c r="B7" s="241" t="s">
        <v>427</v>
      </c>
      <c r="C7" s="177" t="s">
        <v>429</v>
      </c>
      <c r="D7" s="178">
        <v>1</v>
      </c>
      <c r="E7" s="179" t="s">
        <v>447</v>
      </c>
      <c r="F7" s="180">
        <v>1080.5146469853062</v>
      </c>
      <c r="G7" s="181">
        <v>1489.685955</v>
      </c>
      <c r="H7" s="180">
        <v>115.65018899999998</v>
      </c>
      <c r="I7" s="180">
        <v>6.338794999999976</v>
      </c>
      <c r="J7" s="181">
        <v>2796.2747560853063</v>
      </c>
      <c r="K7" s="182">
        <v>14.90490928441477</v>
      </c>
      <c r="L7" s="35"/>
      <c r="M7" s="35"/>
      <c r="N7" s="35"/>
      <c r="O7" s="9"/>
      <c r="P7" s="9"/>
      <c r="Q7" s="9"/>
      <c r="R7" s="9"/>
      <c r="S7" s="9"/>
      <c r="T7" s="9"/>
      <c r="U7" s="9"/>
      <c r="V7" s="9"/>
    </row>
    <row r="8" spans="1:22" ht="25.5">
      <c r="A8" s="9"/>
      <c r="B8" s="242"/>
      <c r="C8" s="183"/>
      <c r="D8" s="184">
        <v>2</v>
      </c>
      <c r="E8" s="185" t="s">
        <v>449</v>
      </c>
      <c r="F8" s="186">
        <v>116.86239500000002</v>
      </c>
      <c r="G8" s="187">
        <v>580.3987269999998</v>
      </c>
      <c r="H8" s="186">
        <v>10.352547000000001</v>
      </c>
      <c r="I8" s="186">
        <v>40.358188</v>
      </c>
      <c r="J8" s="187">
        <v>757.2891492999998</v>
      </c>
      <c r="K8" s="188">
        <v>-30.535031461952144</v>
      </c>
      <c r="L8" s="35"/>
      <c r="M8" s="35"/>
      <c r="N8" s="35"/>
      <c r="O8" s="9"/>
      <c r="P8" s="9"/>
      <c r="Q8" s="9"/>
      <c r="R8" s="9"/>
      <c r="S8" s="9"/>
      <c r="T8" s="9"/>
      <c r="U8" s="9"/>
      <c r="V8" s="9"/>
    </row>
    <row r="9" spans="1:22" ht="25.5">
      <c r="A9" s="9"/>
      <c r="B9" s="242"/>
      <c r="C9" s="183"/>
      <c r="D9" s="189" t="s">
        <v>209</v>
      </c>
      <c r="E9" s="190" t="s">
        <v>450</v>
      </c>
      <c r="F9" s="191">
        <v>32.806845</v>
      </c>
      <c r="G9" s="192">
        <v>288.158859</v>
      </c>
      <c r="H9" s="191">
        <v>12.264012000000001</v>
      </c>
      <c r="I9" s="191">
        <v>0</v>
      </c>
      <c r="J9" s="192">
        <v>344.26732680000003</v>
      </c>
      <c r="K9" s="193">
        <v>-16.265887599999985</v>
      </c>
      <c r="L9" s="35"/>
      <c r="M9" s="35"/>
      <c r="N9" s="35"/>
      <c r="O9" s="9"/>
      <c r="P9" s="9"/>
      <c r="Q9" s="9"/>
      <c r="R9" s="9"/>
      <c r="S9" s="9"/>
      <c r="T9" s="9"/>
      <c r="U9" s="9"/>
      <c r="V9" s="9"/>
    </row>
    <row r="10" spans="1:22" ht="13.5" thickBot="1">
      <c r="A10" s="9"/>
      <c r="B10" s="242"/>
      <c r="C10" s="194"/>
      <c r="D10" s="254" t="s">
        <v>433</v>
      </c>
      <c r="E10" s="255"/>
      <c r="F10" s="195">
        <v>1230.1838869853063</v>
      </c>
      <c r="G10" s="196">
        <v>2358.243541</v>
      </c>
      <c r="H10" s="195">
        <v>138.26674799999998</v>
      </c>
      <c r="I10" s="195">
        <v>46.696982999999975</v>
      </c>
      <c r="J10" s="196">
        <v>3897.831232185306</v>
      </c>
      <c r="K10" s="197">
        <v>-31.89600977753736</v>
      </c>
      <c r="L10" s="35"/>
      <c r="M10" s="35"/>
      <c r="N10" s="35"/>
      <c r="O10" s="9"/>
      <c r="P10" s="9"/>
      <c r="Q10" s="9"/>
      <c r="R10" s="9"/>
      <c r="S10" s="9"/>
      <c r="T10" s="9"/>
      <c r="U10" s="9"/>
      <c r="V10" s="9"/>
    </row>
    <row r="11" spans="1:22" ht="25.5">
      <c r="A11" s="9"/>
      <c r="B11" s="242"/>
      <c r="C11" s="198" t="s">
        <v>177</v>
      </c>
      <c r="D11" s="178">
        <v>4</v>
      </c>
      <c r="E11" s="179" t="s">
        <v>476</v>
      </c>
      <c r="F11" s="180">
        <v>139.26361548323985</v>
      </c>
      <c r="G11" s="181">
        <v>71.68838699</v>
      </c>
      <c r="H11" s="180">
        <v>8.66504</v>
      </c>
      <c r="I11" s="180">
        <v>2.578105</v>
      </c>
      <c r="J11" s="181">
        <v>229.99368347323983</v>
      </c>
      <c r="K11" s="182">
        <v>-125.38755713270078</v>
      </c>
      <c r="L11" s="35"/>
      <c r="M11" s="35"/>
      <c r="N11" s="35"/>
      <c r="O11" s="9"/>
      <c r="P11" s="9"/>
      <c r="Q11" s="9"/>
      <c r="R11" s="9"/>
      <c r="S11" s="9"/>
      <c r="T11" s="9"/>
      <c r="U11" s="9"/>
      <c r="V11" s="9"/>
    </row>
    <row r="12" spans="1:22" ht="25.5">
      <c r="A12" s="9"/>
      <c r="B12" s="242"/>
      <c r="C12" s="183" t="s">
        <v>170</v>
      </c>
      <c r="D12" s="184">
        <v>5</v>
      </c>
      <c r="E12" s="185" t="s">
        <v>477</v>
      </c>
      <c r="F12" s="186">
        <v>170.35320288000005</v>
      </c>
      <c r="G12" s="187">
        <v>83.98899598700001</v>
      </c>
      <c r="H12" s="186">
        <v>8.642446771</v>
      </c>
      <c r="I12" s="186">
        <v>1.6854343170000001</v>
      </c>
      <c r="J12" s="187">
        <v>272.44828204890007</v>
      </c>
      <c r="K12" s="188">
        <v>94.07148994890008</v>
      </c>
      <c r="L12" s="35"/>
      <c r="M12" s="35"/>
      <c r="N12" s="35"/>
      <c r="O12" s="9"/>
      <c r="P12" s="9"/>
      <c r="Q12" s="9"/>
      <c r="R12" s="9"/>
      <c r="S12" s="9"/>
      <c r="T12" s="9"/>
      <c r="U12" s="9"/>
      <c r="V12" s="9"/>
    </row>
    <row r="13" spans="1:22" ht="38.25">
      <c r="A13" s="9"/>
      <c r="B13" s="242"/>
      <c r="C13" s="199" t="s">
        <v>430</v>
      </c>
      <c r="D13" s="184" t="s">
        <v>0</v>
      </c>
      <c r="E13" s="185" t="s">
        <v>478</v>
      </c>
      <c r="F13" s="186">
        <v>0.55</v>
      </c>
      <c r="G13" s="187">
        <v>0.1</v>
      </c>
      <c r="H13" s="186">
        <v>0</v>
      </c>
      <c r="I13" s="186">
        <v>0</v>
      </c>
      <c r="J13" s="187">
        <v>0.65</v>
      </c>
      <c r="K13" s="188">
        <v>-4.85</v>
      </c>
      <c r="L13" s="35"/>
      <c r="M13" s="35"/>
      <c r="N13" s="35"/>
      <c r="O13" s="9"/>
      <c r="P13" s="9"/>
      <c r="Q13" s="9"/>
      <c r="R13" s="9"/>
      <c r="S13" s="9"/>
      <c r="T13" s="9"/>
      <c r="U13" s="9"/>
      <c r="V13" s="9"/>
    </row>
    <row r="14" spans="1:22" ht="25.5">
      <c r="A14" s="9"/>
      <c r="B14" s="242"/>
      <c r="C14" s="199" t="s">
        <v>431</v>
      </c>
      <c r="D14" s="200" t="s">
        <v>3</v>
      </c>
      <c r="E14" s="190" t="s">
        <v>479</v>
      </c>
      <c r="F14" s="191">
        <v>137.4</v>
      </c>
      <c r="G14" s="192">
        <v>100</v>
      </c>
      <c r="H14" s="191"/>
      <c r="I14" s="191"/>
      <c r="J14" s="192">
        <v>237.4</v>
      </c>
      <c r="K14" s="193">
        <v>12.4</v>
      </c>
      <c r="L14" s="35"/>
      <c r="M14" s="35"/>
      <c r="N14" s="35"/>
      <c r="O14" s="9"/>
      <c r="P14" s="9"/>
      <c r="Q14" s="9"/>
      <c r="R14" s="9"/>
      <c r="S14" s="9"/>
      <c r="T14" s="9"/>
      <c r="U14" s="9"/>
      <c r="V14" s="9"/>
    </row>
    <row r="15" spans="1:22" ht="13.5" thickBot="1">
      <c r="A15" s="9"/>
      <c r="B15" s="242"/>
      <c r="C15" s="183"/>
      <c r="D15" s="239" t="s">
        <v>1</v>
      </c>
      <c r="E15" s="240"/>
      <c r="F15" s="201">
        <v>447.5668183632399</v>
      </c>
      <c r="G15" s="202">
        <v>255.777382977</v>
      </c>
      <c r="H15" s="201">
        <v>17.307486771</v>
      </c>
      <c r="I15" s="201">
        <v>4.263539317</v>
      </c>
      <c r="J15" s="203">
        <v>740.4919655221398</v>
      </c>
      <c r="K15" s="204">
        <v>-23.766067183800693</v>
      </c>
      <c r="L15" s="35"/>
      <c r="M15" s="35"/>
      <c r="N15" s="35"/>
      <c r="O15" s="9"/>
      <c r="P15" s="9"/>
      <c r="Q15" s="9"/>
      <c r="R15" s="9"/>
      <c r="S15" s="9"/>
      <c r="T15" s="9"/>
      <c r="U15" s="9"/>
      <c r="V15" s="9"/>
    </row>
    <row r="16" spans="1:22" ht="13.5" thickBot="1">
      <c r="A16" s="9"/>
      <c r="B16" s="243"/>
      <c r="C16" s="205" t="s">
        <v>176</v>
      </c>
      <c r="D16" s="206"/>
      <c r="E16" s="207"/>
      <c r="F16" s="208">
        <v>1677.7507053485463</v>
      </c>
      <c r="G16" s="209">
        <v>2614.0209239769997</v>
      </c>
      <c r="H16" s="208">
        <v>155.57423477099996</v>
      </c>
      <c r="I16" s="208">
        <v>50.96052231699998</v>
      </c>
      <c r="J16" s="209">
        <v>4638.323197707446</v>
      </c>
      <c r="K16" s="210">
        <v>-55.66207696133805</v>
      </c>
      <c r="L16" s="35"/>
      <c r="M16" s="35"/>
      <c r="N16" s="35"/>
      <c r="O16" s="9"/>
      <c r="P16" s="9"/>
      <c r="Q16" s="9"/>
      <c r="R16" s="9"/>
      <c r="S16" s="9"/>
      <c r="T16" s="9"/>
      <c r="U16" s="9"/>
      <c r="V16" s="9"/>
    </row>
    <row r="17" spans="1:22" ht="25.5">
      <c r="A17" s="9"/>
      <c r="B17" s="241" t="s">
        <v>428</v>
      </c>
      <c r="C17" s="211" t="s">
        <v>177</v>
      </c>
      <c r="D17" s="178" t="s">
        <v>171</v>
      </c>
      <c r="E17" s="179" t="s">
        <v>476</v>
      </c>
      <c r="F17" s="180">
        <v>66.49568619</v>
      </c>
      <c r="G17" s="181">
        <v>149.12346616</v>
      </c>
      <c r="H17" s="180">
        <v>18.808254961</v>
      </c>
      <c r="I17" s="180">
        <v>16.316401424</v>
      </c>
      <c r="J17" s="181">
        <v>267.67123819989996</v>
      </c>
      <c r="K17" s="182">
        <v>-31.3366214001</v>
      </c>
      <c r="L17" s="35"/>
      <c r="M17" s="35"/>
      <c r="N17" s="35"/>
      <c r="O17" s="9"/>
      <c r="P17" s="9"/>
      <c r="Q17" s="9"/>
      <c r="R17" s="9"/>
      <c r="S17" s="9"/>
      <c r="T17" s="9"/>
      <c r="U17" s="9"/>
      <c r="V17" s="9"/>
    </row>
    <row r="18" spans="1:22" ht="25.5">
      <c r="A18" s="9"/>
      <c r="B18" s="242"/>
      <c r="C18" s="212" t="s">
        <v>170</v>
      </c>
      <c r="D18" s="184" t="s">
        <v>172</v>
      </c>
      <c r="E18" s="185" t="s">
        <v>477</v>
      </c>
      <c r="F18" s="186">
        <v>63.360801336</v>
      </c>
      <c r="G18" s="187">
        <v>297.58232300500003</v>
      </c>
      <c r="H18" s="186">
        <v>11.457009627</v>
      </c>
      <c r="I18" s="186">
        <v>21.117502678000005</v>
      </c>
      <c r="J18" s="187">
        <v>403.8289453103</v>
      </c>
      <c r="K18" s="188">
        <v>-39.28687788970001</v>
      </c>
      <c r="L18" s="35"/>
      <c r="M18" s="35"/>
      <c r="N18" s="35"/>
      <c r="O18" s="9"/>
      <c r="P18" s="9"/>
      <c r="Q18" s="9"/>
      <c r="R18" s="9"/>
      <c r="S18" s="9"/>
      <c r="T18" s="9"/>
      <c r="U18" s="9"/>
      <c r="V18" s="9"/>
    </row>
    <row r="19" spans="1:22" ht="26.25" thickBot="1">
      <c r="A19" s="9"/>
      <c r="B19" s="242"/>
      <c r="C19" s="213" t="s">
        <v>432</v>
      </c>
      <c r="D19" s="184" t="s">
        <v>0</v>
      </c>
      <c r="E19" s="185" t="s">
        <v>480</v>
      </c>
      <c r="F19" s="186">
        <v>8.45</v>
      </c>
      <c r="G19" s="187">
        <v>46.8</v>
      </c>
      <c r="H19" s="186">
        <v>0</v>
      </c>
      <c r="I19" s="186">
        <v>0</v>
      </c>
      <c r="J19" s="187">
        <v>55.25</v>
      </c>
      <c r="K19" s="188">
        <v>50.91</v>
      </c>
      <c r="L19" s="35"/>
      <c r="M19" s="35"/>
      <c r="N19" s="35"/>
      <c r="O19" s="9"/>
      <c r="P19" s="9"/>
      <c r="Q19" s="9"/>
      <c r="R19" s="9"/>
      <c r="S19" s="9"/>
      <c r="T19" s="9"/>
      <c r="U19" s="9"/>
      <c r="V19" s="9"/>
    </row>
    <row r="20" spans="1:22" ht="13.5" thickBot="1">
      <c r="A20" s="9"/>
      <c r="B20" s="243"/>
      <c r="C20" s="205" t="s">
        <v>2</v>
      </c>
      <c r="D20" s="206"/>
      <c r="E20" s="206"/>
      <c r="F20" s="214">
        <v>138.30648752599998</v>
      </c>
      <c r="G20" s="209">
        <v>493.50578916500007</v>
      </c>
      <c r="H20" s="208">
        <v>30.265264588</v>
      </c>
      <c r="I20" s="208">
        <v>37.433904102</v>
      </c>
      <c r="J20" s="209">
        <v>726.7501835102</v>
      </c>
      <c r="K20" s="210">
        <v>-19.713499289800012</v>
      </c>
      <c r="L20" s="35"/>
      <c r="M20" s="35"/>
      <c r="N20" s="35"/>
      <c r="O20" s="9"/>
      <c r="P20" s="9"/>
      <c r="Q20" s="9"/>
      <c r="R20" s="9"/>
      <c r="S20" s="9"/>
      <c r="T20" s="9"/>
      <c r="U20" s="9"/>
      <c r="V20" s="9"/>
    </row>
    <row r="21" spans="1:22" ht="13.5" thickBot="1">
      <c r="A21" s="9"/>
      <c r="B21" s="158" t="s">
        <v>175</v>
      </c>
      <c r="C21" s="215"/>
      <c r="D21" s="172" t="s">
        <v>173</v>
      </c>
      <c r="E21" s="216" t="s">
        <v>174</v>
      </c>
      <c r="F21" s="217">
        <v>1160</v>
      </c>
      <c r="G21" s="175">
        <v>1900</v>
      </c>
      <c r="H21" s="174"/>
      <c r="I21" s="174">
        <v>340</v>
      </c>
      <c r="J21" s="175">
        <v>3400</v>
      </c>
      <c r="K21" s="176">
        <v>0</v>
      </c>
      <c r="L21" s="35"/>
      <c r="M21" s="35"/>
      <c r="N21" s="35"/>
      <c r="O21" s="9"/>
      <c r="P21" s="9"/>
      <c r="Q21" s="9"/>
      <c r="R21" s="9"/>
      <c r="S21" s="9"/>
      <c r="T21" s="9"/>
      <c r="U21" s="9"/>
      <c r="V21" s="9"/>
    </row>
    <row r="22" spans="1:22" ht="12.75">
      <c r="A22" s="9"/>
      <c r="B22" s="244" t="s">
        <v>426</v>
      </c>
      <c r="C22" s="245"/>
      <c r="D22" s="246"/>
      <c r="E22" s="218" t="s">
        <v>151</v>
      </c>
      <c r="F22" s="219">
        <f>F6+F16+F20+F21</f>
        <v>5994.193220874546</v>
      </c>
      <c r="G22" s="219">
        <f>G6+G16+G20+G21</f>
        <v>6062.345223142</v>
      </c>
      <c r="H22" s="219">
        <f>H6+H16+H20+H21</f>
        <v>275.484995359</v>
      </c>
      <c r="I22" s="219">
        <f>I6+I16+I20+I21</f>
        <v>509.086404419</v>
      </c>
      <c r="J22" s="219">
        <f>J6+J16+J20+J21</f>
        <v>13089.046339617644</v>
      </c>
      <c r="K22" s="220">
        <v>204.21182644886056</v>
      </c>
      <c r="L22" s="35"/>
      <c r="M22" s="35"/>
      <c r="N22" s="35"/>
      <c r="O22" s="9"/>
      <c r="P22" s="9"/>
      <c r="Q22" s="9"/>
      <c r="R22" s="9"/>
      <c r="S22" s="9"/>
      <c r="T22" s="9"/>
      <c r="U22" s="9"/>
      <c r="V22" s="9"/>
    </row>
    <row r="23" spans="1:22" ht="13.5" thickBot="1">
      <c r="A23" s="9"/>
      <c r="B23" s="247"/>
      <c r="C23" s="248"/>
      <c r="D23" s="249"/>
      <c r="E23" s="221" t="s">
        <v>152</v>
      </c>
      <c r="F23" s="195">
        <f>F22-F6</f>
        <v>2976.0571928745458</v>
      </c>
      <c r="G23" s="195">
        <f>G22-G6</f>
        <v>5007.526713142</v>
      </c>
      <c r="H23" s="195">
        <f>H22-H6</f>
        <v>185.83949935899997</v>
      </c>
      <c r="I23" s="195">
        <f>I22-I6</f>
        <v>428.394426419</v>
      </c>
      <c r="J23" s="195">
        <f>J22-J6</f>
        <v>8765.073381217644</v>
      </c>
      <c r="K23" s="197">
        <v>-75.37557625113806</v>
      </c>
      <c r="L23" s="35"/>
      <c r="M23" s="35"/>
      <c r="N23" s="35"/>
      <c r="O23" s="9"/>
      <c r="P23" s="9"/>
      <c r="Q23" s="9"/>
      <c r="R23" s="9"/>
      <c r="S23" s="9"/>
      <c r="T23" s="9"/>
      <c r="U23" s="9"/>
      <c r="V23" s="9"/>
    </row>
    <row r="24" spans="1:31" ht="12.75">
      <c r="A24" s="9"/>
      <c r="B24" s="13"/>
      <c r="C24" s="9"/>
      <c r="D24" s="9"/>
      <c r="E24" s="14"/>
      <c r="F24" s="36"/>
      <c r="G24" s="36"/>
      <c r="H24" s="36"/>
      <c r="I24" s="36"/>
      <c r="J24" s="36"/>
      <c r="K24" s="36"/>
      <c r="L24" s="36"/>
      <c r="M24" s="36"/>
      <c r="N24" s="36"/>
      <c r="O24" s="36"/>
      <c r="P24" s="36"/>
      <c r="Q24" s="36"/>
      <c r="R24" s="36"/>
      <c r="S24" s="36"/>
      <c r="T24" s="35"/>
      <c r="U24" s="35"/>
      <c r="V24" s="35"/>
      <c r="W24" s="35"/>
      <c r="X24" s="9"/>
      <c r="Y24" s="9"/>
      <c r="Z24" s="9"/>
      <c r="AA24" s="9"/>
      <c r="AB24" s="9"/>
      <c r="AC24" s="9"/>
      <c r="AD24" s="9"/>
      <c r="AE24" s="9"/>
    </row>
    <row r="25" spans="1:31" ht="12.75">
      <c r="A25" s="9"/>
      <c r="B25" s="13"/>
      <c r="C25" s="9"/>
      <c r="D25" s="9"/>
      <c r="E25" s="14"/>
      <c r="F25" s="14"/>
      <c r="G25" s="14"/>
      <c r="H25" s="14"/>
      <c r="I25" s="14"/>
      <c r="J25" s="36"/>
      <c r="K25" s="36"/>
      <c r="L25" s="36"/>
      <c r="M25" s="36"/>
      <c r="N25" s="36"/>
      <c r="O25" s="36"/>
      <c r="P25" s="36"/>
      <c r="Q25" s="36"/>
      <c r="R25" s="36"/>
      <c r="S25" s="36"/>
      <c r="T25" s="35"/>
      <c r="U25" s="35"/>
      <c r="V25" s="35"/>
      <c r="W25" s="35"/>
      <c r="X25" s="9"/>
      <c r="Y25" s="9"/>
      <c r="Z25" s="9"/>
      <c r="AA25" s="9"/>
      <c r="AB25" s="9"/>
      <c r="AC25" s="9"/>
      <c r="AD25" s="9"/>
      <c r="AE25" s="9"/>
    </row>
    <row r="26" spans="1:31" ht="12.75">
      <c r="A26" s="9"/>
      <c r="B26" s="24" t="s">
        <v>210</v>
      </c>
      <c r="C26" s="9"/>
      <c r="D26" s="9"/>
      <c r="E26" s="14"/>
      <c r="F26" s="14"/>
      <c r="G26" s="14"/>
      <c r="H26" s="14"/>
      <c r="I26" s="14"/>
      <c r="J26" s="36"/>
      <c r="K26" s="36"/>
      <c r="L26" s="36"/>
      <c r="M26" s="36"/>
      <c r="N26" s="36"/>
      <c r="O26" s="36"/>
      <c r="P26" s="36"/>
      <c r="Q26" s="36"/>
      <c r="R26" s="36"/>
      <c r="S26" s="36"/>
      <c r="T26" s="35"/>
      <c r="U26" s="35"/>
      <c r="V26" s="35"/>
      <c r="W26" s="35"/>
      <c r="X26" s="9"/>
      <c r="Y26" s="9"/>
      <c r="Z26" s="9"/>
      <c r="AA26" s="9"/>
      <c r="AB26" s="9"/>
      <c r="AC26" s="9"/>
      <c r="AD26" s="9"/>
      <c r="AE26" s="9"/>
    </row>
    <row r="27" spans="1:31" ht="12.75">
      <c r="A27" s="9"/>
      <c r="B27" s="24" t="s">
        <v>448</v>
      </c>
      <c r="C27" s="9"/>
      <c r="D27" s="9"/>
      <c r="E27" s="14"/>
      <c r="F27" s="14"/>
      <c r="G27" s="14"/>
      <c r="H27" s="14"/>
      <c r="I27" s="14"/>
      <c r="J27" s="36"/>
      <c r="K27" s="36"/>
      <c r="L27" s="36"/>
      <c r="M27" s="36"/>
      <c r="N27" s="36"/>
      <c r="O27" s="36"/>
      <c r="P27" s="36"/>
      <c r="Q27" s="36"/>
      <c r="R27" s="36"/>
      <c r="S27" s="36"/>
      <c r="T27" s="35"/>
      <c r="U27" s="35"/>
      <c r="V27" s="35"/>
      <c r="W27" s="35"/>
      <c r="X27" s="9"/>
      <c r="Y27" s="9"/>
      <c r="Z27" s="9"/>
      <c r="AA27" s="9"/>
      <c r="AB27" s="9"/>
      <c r="AC27" s="9"/>
      <c r="AD27" s="9"/>
      <c r="AE27" s="9"/>
    </row>
    <row r="28" spans="1:31" ht="12.75">
      <c r="A28" s="9"/>
      <c r="B28" s="13"/>
      <c r="C28" s="9"/>
      <c r="D28" s="9"/>
      <c r="E28" s="14"/>
      <c r="F28" s="14"/>
      <c r="G28" s="14"/>
      <c r="H28" s="14"/>
      <c r="I28" s="14"/>
      <c r="J28" s="36"/>
      <c r="K28" s="36"/>
      <c r="L28" s="36"/>
      <c r="M28" s="36"/>
      <c r="N28" s="36"/>
      <c r="O28" s="36"/>
      <c r="P28" s="36"/>
      <c r="Q28" s="36"/>
      <c r="R28" s="36"/>
      <c r="S28" s="36"/>
      <c r="T28" s="35"/>
      <c r="U28" s="35"/>
      <c r="V28" s="35"/>
      <c r="W28" s="35"/>
      <c r="X28" s="9"/>
      <c r="Y28" s="9"/>
      <c r="Z28" s="9"/>
      <c r="AA28" s="9"/>
      <c r="AB28" s="9"/>
      <c r="AC28" s="9"/>
      <c r="AD28" s="9"/>
      <c r="AE28" s="9"/>
    </row>
    <row r="29" spans="1:31" ht="12.75">
      <c r="A29" s="9"/>
      <c r="B29" s="13"/>
      <c r="C29" s="9"/>
      <c r="D29" s="9"/>
      <c r="E29" s="14"/>
      <c r="F29" s="14"/>
      <c r="G29" s="14"/>
      <c r="H29" s="14"/>
      <c r="I29" s="14"/>
      <c r="J29" s="36"/>
      <c r="K29" s="36"/>
      <c r="L29" s="36"/>
      <c r="M29" s="36"/>
      <c r="N29" s="36"/>
      <c r="O29" s="36"/>
      <c r="P29" s="36"/>
      <c r="Q29" s="36"/>
      <c r="R29" s="36"/>
      <c r="S29" s="36"/>
      <c r="T29" s="35"/>
      <c r="U29" s="35"/>
      <c r="V29" s="35"/>
      <c r="W29" s="35"/>
      <c r="X29" s="9"/>
      <c r="Y29" s="9"/>
      <c r="Z29" s="9"/>
      <c r="AA29" s="9"/>
      <c r="AB29" s="9"/>
      <c r="AC29" s="9"/>
      <c r="AD29" s="9"/>
      <c r="AE29" s="9"/>
    </row>
    <row r="30" spans="1:31" ht="12.75">
      <c r="A30" s="9"/>
      <c r="B30" s="13"/>
      <c r="C30" s="9"/>
      <c r="D30" s="9"/>
      <c r="E30" s="14"/>
      <c r="F30" s="14"/>
      <c r="G30" s="14"/>
      <c r="H30" s="14"/>
      <c r="I30" s="14"/>
      <c r="J30" s="36"/>
      <c r="K30" s="36"/>
      <c r="L30" s="36"/>
      <c r="M30" s="36"/>
      <c r="N30" s="36"/>
      <c r="O30" s="36"/>
      <c r="P30" s="36"/>
      <c r="Q30" s="36"/>
      <c r="R30" s="36"/>
      <c r="S30" s="36"/>
      <c r="T30" s="35"/>
      <c r="U30" s="35"/>
      <c r="V30" s="35"/>
      <c r="W30" s="35"/>
      <c r="X30" s="9"/>
      <c r="Y30" s="9"/>
      <c r="Z30" s="9"/>
      <c r="AA30" s="9"/>
      <c r="AB30" s="9"/>
      <c r="AC30" s="9"/>
      <c r="AD30" s="9"/>
      <c r="AE30" s="9"/>
    </row>
    <row r="31" spans="1:31" ht="12.75">
      <c r="A31" s="9"/>
      <c r="B31" s="13"/>
      <c r="C31" s="9"/>
      <c r="D31" s="9"/>
      <c r="E31" s="14"/>
      <c r="F31" s="14"/>
      <c r="G31" s="14"/>
      <c r="H31" s="14"/>
      <c r="I31" s="14"/>
      <c r="J31" s="14"/>
      <c r="K31" s="14"/>
      <c r="L31" s="14"/>
      <c r="M31" s="14"/>
      <c r="N31" s="14"/>
      <c r="O31" s="14"/>
      <c r="P31" s="14"/>
      <c r="Q31" s="14"/>
      <c r="R31" s="14"/>
      <c r="S31" s="14"/>
      <c r="T31" s="9"/>
      <c r="U31" s="9"/>
      <c r="V31" s="9"/>
      <c r="W31" s="9"/>
      <c r="X31" s="9"/>
      <c r="Y31" s="9"/>
      <c r="Z31" s="9"/>
      <c r="AA31" s="9"/>
      <c r="AB31" s="9"/>
      <c r="AC31" s="9"/>
      <c r="AD31" s="9"/>
      <c r="AE31" s="9"/>
    </row>
    <row r="32" spans="1:31" ht="12.75">
      <c r="A32" s="9"/>
      <c r="B32" s="13"/>
      <c r="C32" s="9"/>
      <c r="D32" s="9"/>
      <c r="E32" s="14"/>
      <c r="F32" s="14"/>
      <c r="G32" s="14"/>
      <c r="H32" s="14"/>
      <c r="I32" s="14"/>
      <c r="J32" s="14"/>
      <c r="K32" s="14"/>
      <c r="L32" s="14"/>
      <c r="M32" s="14"/>
      <c r="N32" s="14"/>
      <c r="O32" s="14"/>
      <c r="P32" s="14"/>
      <c r="Q32" s="14"/>
      <c r="R32" s="14"/>
      <c r="S32" s="14"/>
      <c r="T32" s="9"/>
      <c r="U32" s="9"/>
      <c r="V32" s="9"/>
      <c r="W32" s="9"/>
      <c r="X32" s="9"/>
      <c r="Y32" s="9"/>
      <c r="Z32" s="9"/>
      <c r="AA32" s="9"/>
      <c r="AB32" s="9"/>
      <c r="AC32" s="9"/>
      <c r="AD32" s="9"/>
      <c r="AE32" s="9"/>
    </row>
    <row r="33" spans="1:31" ht="12.75">
      <c r="A33" s="9"/>
      <c r="B33" s="13"/>
      <c r="C33" s="9"/>
      <c r="D33" s="9"/>
      <c r="E33" s="14"/>
      <c r="F33" s="14"/>
      <c r="G33" s="14"/>
      <c r="H33" s="14"/>
      <c r="I33" s="14"/>
      <c r="J33" s="14"/>
      <c r="K33" s="14"/>
      <c r="L33" s="14"/>
      <c r="M33" s="14"/>
      <c r="N33" s="14"/>
      <c r="O33" s="14"/>
      <c r="P33" s="14"/>
      <c r="Q33" s="14"/>
      <c r="R33" s="14"/>
      <c r="S33" s="14"/>
      <c r="T33" s="9"/>
      <c r="U33" s="9"/>
      <c r="V33" s="9"/>
      <c r="W33" s="9"/>
      <c r="X33" s="9"/>
      <c r="Y33" s="9"/>
      <c r="Z33" s="9"/>
      <c r="AA33" s="9"/>
      <c r="AB33" s="9"/>
      <c r="AC33" s="9"/>
      <c r="AD33" s="9"/>
      <c r="AE33" s="9"/>
    </row>
    <row r="34" spans="1:31" ht="12.75">
      <c r="A34" s="9"/>
      <c r="B34" s="13"/>
      <c r="C34" s="9"/>
      <c r="D34" s="9"/>
      <c r="E34" s="14"/>
      <c r="F34" s="14"/>
      <c r="G34" s="14"/>
      <c r="H34" s="14"/>
      <c r="I34" s="14"/>
      <c r="J34" s="14"/>
      <c r="K34" s="14"/>
      <c r="L34" s="14"/>
      <c r="M34" s="14"/>
      <c r="N34" s="14"/>
      <c r="O34" s="14"/>
      <c r="P34" s="14"/>
      <c r="Q34" s="14"/>
      <c r="R34" s="14"/>
      <c r="S34" s="14"/>
      <c r="T34" s="9"/>
      <c r="U34" s="9"/>
      <c r="V34" s="9"/>
      <c r="W34" s="9"/>
      <c r="X34" s="9"/>
      <c r="Y34" s="9"/>
      <c r="Z34" s="9"/>
      <c r="AA34" s="9"/>
      <c r="AB34" s="9"/>
      <c r="AC34" s="9"/>
      <c r="AD34" s="9"/>
      <c r="AE34" s="9"/>
    </row>
    <row r="35" spans="1:31" ht="12.75">
      <c r="A35" s="9"/>
      <c r="B35" s="13"/>
      <c r="C35" s="9"/>
      <c r="D35" s="9"/>
      <c r="E35" s="14"/>
      <c r="F35" s="14"/>
      <c r="G35" s="14"/>
      <c r="H35" s="14"/>
      <c r="I35" s="14"/>
      <c r="J35" s="14"/>
      <c r="K35" s="14"/>
      <c r="L35" s="14"/>
      <c r="M35" s="14"/>
      <c r="N35" s="14"/>
      <c r="O35" s="14"/>
      <c r="P35" s="14"/>
      <c r="Q35" s="14"/>
      <c r="R35" s="14"/>
      <c r="S35" s="14"/>
      <c r="T35" s="9"/>
      <c r="U35" s="9"/>
      <c r="V35" s="9"/>
      <c r="W35" s="9"/>
      <c r="X35" s="9"/>
      <c r="Y35" s="9"/>
      <c r="Z35" s="9"/>
      <c r="AA35" s="9"/>
      <c r="AB35" s="9"/>
      <c r="AC35" s="9"/>
      <c r="AD35" s="9"/>
      <c r="AE35" s="9"/>
    </row>
    <row r="36" spans="1:31" ht="12.75">
      <c r="A36" s="9"/>
      <c r="B36" s="13"/>
      <c r="C36" s="9"/>
      <c r="D36" s="9"/>
      <c r="E36" s="14"/>
      <c r="F36" s="14"/>
      <c r="G36" s="14"/>
      <c r="H36" s="14"/>
      <c r="I36" s="14"/>
      <c r="J36" s="14"/>
      <c r="K36" s="14"/>
      <c r="L36" s="14"/>
      <c r="M36" s="14"/>
      <c r="N36" s="14"/>
      <c r="O36" s="14"/>
      <c r="P36" s="14"/>
      <c r="Q36" s="14"/>
      <c r="R36" s="14"/>
      <c r="S36" s="14"/>
      <c r="T36" s="9"/>
      <c r="U36" s="9"/>
      <c r="V36" s="9"/>
      <c r="W36" s="9"/>
      <c r="X36" s="9"/>
      <c r="Y36" s="9"/>
      <c r="Z36" s="9"/>
      <c r="AA36" s="9"/>
      <c r="AB36" s="9"/>
      <c r="AC36" s="9"/>
      <c r="AD36" s="9"/>
      <c r="AE36" s="9"/>
    </row>
    <row r="37" spans="1:31" ht="12.75">
      <c r="A37" s="9"/>
      <c r="B37" s="13"/>
      <c r="C37" s="9"/>
      <c r="D37" s="9"/>
      <c r="E37" s="14"/>
      <c r="F37" s="14"/>
      <c r="G37" s="14"/>
      <c r="H37" s="14"/>
      <c r="I37" s="14"/>
      <c r="J37" s="14"/>
      <c r="K37" s="14"/>
      <c r="L37" s="14"/>
      <c r="M37" s="14"/>
      <c r="N37" s="14"/>
      <c r="O37" s="14"/>
      <c r="P37" s="14"/>
      <c r="Q37" s="14"/>
      <c r="R37" s="14"/>
      <c r="S37" s="14"/>
      <c r="T37" s="9"/>
      <c r="U37" s="9"/>
      <c r="V37" s="9"/>
      <c r="W37" s="9"/>
      <c r="X37" s="9"/>
      <c r="Y37" s="9"/>
      <c r="Z37" s="9"/>
      <c r="AA37" s="9"/>
      <c r="AB37" s="9"/>
      <c r="AC37" s="9"/>
      <c r="AD37" s="9"/>
      <c r="AE37" s="9"/>
    </row>
    <row r="38" spans="1:31" ht="12.75">
      <c r="A38" s="9"/>
      <c r="B38" s="13"/>
      <c r="C38" s="9"/>
      <c r="D38" s="9"/>
      <c r="E38" s="14"/>
      <c r="F38" s="14"/>
      <c r="G38" s="14"/>
      <c r="H38" s="14"/>
      <c r="I38" s="14"/>
      <c r="J38" s="14"/>
      <c r="K38" s="14"/>
      <c r="L38" s="14"/>
      <c r="M38" s="14"/>
      <c r="N38" s="14"/>
      <c r="O38" s="14"/>
      <c r="P38" s="14"/>
      <c r="Q38" s="14"/>
      <c r="R38" s="14"/>
      <c r="S38" s="14"/>
      <c r="T38" s="9"/>
      <c r="U38" s="9"/>
      <c r="V38" s="9"/>
      <c r="W38" s="9"/>
      <c r="X38" s="9"/>
      <c r="Y38" s="9"/>
      <c r="Z38" s="9"/>
      <c r="AA38" s="9"/>
      <c r="AB38" s="9"/>
      <c r="AC38" s="9"/>
      <c r="AD38" s="9"/>
      <c r="AE38" s="9"/>
    </row>
    <row r="39" spans="1:31" ht="12.75">
      <c r="A39" s="9"/>
      <c r="B39" s="13"/>
      <c r="C39" s="9"/>
      <c r="D39" s="9"/>
      <c r="E39" s="14"/>
      <c r="F39" s="14"/>
      <c r="G39" s="14"/>
      <c r="H39" s="14"/>
      <c r="I39" s="14"/>
      <c r="J39" s="14"/>
      <c r="K39" s="14"/>
      <c r="L39" s="14"/>
      <c r="M39" s="14"/>
      <c r="N39" s="14"/>
      <c r="O39" s="14"/>
      <c r="P39" s="14"/>
      <c r="Q39" s="14"/>
      <c r="R39" s="14"/>
      <c r="S39" s="14"/>
      <c r="T39" s="9"/>
      <c r="U39" s="9"/>
      <c r="V39" s="9"/>
      <c r="W39" s="9"/>
      <c r="X39" s="9"/>
      <c r="Y39" s="9"/>
      <c r="Z39" s="9"/>
      <c r="AA39" s="9"/>
      <c r="AB39" s="9"/>
      <c r="AC39" s="9"/>
      <c r="AD39" s="9"/>
      <c r="AE39" s="9"/>
    </row>
    <row r="40" spans="1:31" ht="12.75">
      <c r="A40" s="9"/>
      <c r="B40" s="13"/>
      <c r="C40" s="9"/>
      <c r="D40" s="9"/>
      <c r="E40" s="14"/>
      <c r="F40" s="14"/>
      <c r="G40" s="14"/>
      <c r="H40" s="14"/>
      <c r="I40" s="14"/>
      <c r="J40" s="14"/>
      <c r="K40" s="14"/>
      <c r="L40" s="14"/>
      <c r="M40" s="14"/>
      <c r="N40" s="14"/>
      <c r="O40" s="14"/>
      <c r="P40" s="14"/>
      <c r="Q40" s="14"/>
      <c r="R40" s="14"/>
      <c r="S40" s="14"/>
      <c r="T40" s="9"/>
      <c r="U40" s="9"/>
      <c r="V40" s="9"/>
      <c r="W40" s="9"/>
      <c r="X40" s="9"/>
      <c r="Y40" s="9"/>
      <c r="Z40" s="9"/>
      <c r="AA40" s="9"/>
      <c r="AB40" s="9"/>
      <c r="AC40" s="9"/>
      <c r="AD40" s="9"/>
      <c r="AE40" s="9"/>
    </row>
    <row r="41" spans="1:31" ht="12.75">
      <c r="A41" s="9"/>
      <c r="B41" s="13"/>
      <c r="C41" s="9"/>
      <c r="D41" s="9"/>
      <c r="E41" s="14"/>
      <c r="F41" s="14"/>
      <c r="G41" s="14"/>
      <c r="H41" s="14"/>
      <c r="I41" s="14"/>
      <c r="J41" s="14"/>
      <c r="K41" s="14"/>
      <c r="L41" s="14"/>
      <c r="M41" s="14"/>
      <c r="N41" s="14"/>
      <c r="O41" s="14"/>
      <c r="P41" s="14"/>
      <c r="Q41" s="14"/>
      <c r="R41" s="14"/>
      <c r="S41" s="14"/>
      <c r="T41" s="9"/>
      <c r="U41" s="9"/>
      <c r="V41" s="9"/>
      <c r="W41" s="9"/>
      <c r="X41" s="9"/>
      <c r="Y41" s="9"/>
      <c r="Z41" s="9"/>
      <c r="AA41" s="9"/>
      <c r="AB41" s="9"/>
      <c r="AC41" s="9"/>
      <c r="AD41" s="9"/>
      <c r="AE41" s="9"/>
    </row>
    <row r="42" spans="1:31" ht="12.75">
      <c r="A42" s="9"/>
      <c r="B42" s="13"/>
      <c r="C42" s="9"/>
      <c r="D42" s="9"/>
      <c r="E42" s="14"/>
      <c r="F42" s="14"/>
      <c r="G42" s="14"/>
      <c r="H42" s="14"/>
      <c r="I42" s="14"/>
      <c r="J42" s="14"/>
      <c r="K42" s="14"/>
      <c r="L42" s="14"/>
      <c r="M42" s="14"/>
      <c r="N42" s="14"/>
      <c r="O42" s="14"/>
      <c r="P42" s="14"/>
      <c r="Q42" s="14"/>
      <c r="R42" s="14"/>
      <c r="S42" s="14"/>
      <c r="T42" s="9"/>
      <c r="U42" s="9"/>
      <c r="V42" s="9"/>
      <c r="W42" s="9"/>
      <c r="X42" s="9"/>
      <c r="Y42" s="9"/>
      <c r="Z42" s="9"/>
      <c r="AA42" s="9"/>
      <c r="AB42" s="9"/>
      <c r="AC42" s="9"/>
      <c r="AD42" s="9"/>
      <c r="AE42" s="9"/>
    </row>
    <row r="43" spans="1:31" ht="12.75">
      <c r="A43" s="9"/>
      <c r="B43" s="13"/>
      <c r="C43" s="9"/>
      <c r="D43" s="9"/>
      <c r="E43" s="14"/>
      <c r="F43" s="14"/>
      <c r="G43" s="14"/>
      <c r="H43" s="14"/>
      <c r="I43" s="14"/>
      <c r="J43" s="14"/>
      <c r="K43" s="14"/>
      <c r="L43" s="14"/>
      <c r="M43" s="14"/>
      <c r="N43" s="14"/>
      <c r="O43" s="14"/>
      <c r="P43" s="14"/>
      <c r="Q43" s="14"/>
      <c r="R43" s="14"/>
      <c r="S43" s="14"/>
      <c r="T43" s="9"/>
      <c r="U43" s="9"/>
      <c r="V43" s="9"/>
      <c r="W43" s="9"/>
      <c r="X43" s="9"/>
      <c r="Y43" s="9"/>
      <c r="Z43" s="9"/>
      <c r="AA43" s="9"/>
      <c r="AB43" s="9"/>
      <c r="AC43" s="9"/>
      <c r="AD43" s="9"/>
      <c r="AE43" s="9"/>
    </row>
    <row r="44" spans="1:31" ht="12.75">
      <c r="A44" s="9"/>
      <c r="B44" s="13"/>
      <c r="C44" s="9"/>
      <c r="D44" s="9"/>
      <c r="E44" s="14"/>
      <c r="F44" s="14"/>
      <c r="G44" s="14"/>
      <c r="H44" s="14"/>
      <c r="I44" s="14"/>
      <c r="J44" s="14"/>
      <c r="K44" s="14"/>
      <c r="L44" s="14"/>
      <c r="M44" s="14"/>
      <c r="N44" s="14"/>
      <c r="O44" s="14"/>
      <c r="P44" s="14"/>
      <c r="Q44" s="14"/>
      <c r="R44" s="14"/>
      <c r="S44" s="14"/>
      <c r="T44" s="9"/>
      <c r="U44" s="9"/>
      <c r="V44" s="9"/>
      <c r="W44" s="9"/>
      <c r="X44" s="9"/>
      <c r="Y44" s="9"/>
      <c r="Z44" s="9"/>
      <c r="AA44" s="9"/>
      <c r="AB44" s="9"/>
      <c r="AC44" s="9"/>
      <c r="AD44" s="9"/>
      <c r="AE44" s="9"/>
    </row>
    <row r="45" spans="1:31" ht="12.75">
      <c r="A45" s="9"/>
      <c r="B45" s="13"/>
      <c r="C45" s="9"/>
      <c r="D45" s="9"/>
      <c r="E45" s="14"/>
      <c r="F45" s="14"/>
      <c r="G45" s="14"/>
      <c r="H45" s="14"/>
      <c r="I45" s="14"/>
      <c r="J45" s="14"/>
      <c r="K45" s="14"/>
      <c r="L45" s="14"/>
      <c r="M45" s="14"/>
      <c r="N45" s="14"/>
      <c r="O45" s="14"/>
      <c r="P45" s="14"/>
      <c r="Q45" s="14"/>
      <c r="R45" s="14"/>
      <c r="S45" s="14"/>
      <c r="T45" s="9"/>
      <c r="U45" s="9"/>
      <c r="V45" s="9"/>
      <c r="W45" s="9"/>
      <c r="X45" s="9"/>
      <c r="Y45" s="9"/>
      <c r="Z45" s="9"/>
      <c r="AA45" s="9"/>
      <c r="AB45" s="9"/>
      <c r="AC45" s="9"/>
      <c r="AD45" s="9"/>
      <c r="AE45" s="9"/>
    </row>
    <row r="46" spans="1:31" ht="12.75">
      <c r="A46" s="9"/>
      <c r="B46" s="13"/>
      <c r="C46" s="9"/>
      <c r="D46" s="9"/>
      <c r="E46" s="14"/>
      <c r="F46" s="14"/>
      <c r="G46" s="14"/>
      <c r="H46" s="14"/>
      <c r="I46" s="14"/>
      <c r="J46" s="14"/>
      <c r="K46" s="14"/>
      <c r="L46" s="14"/>
      <c r="M46" s="14"/>
      <c r="N46" s="14"/>
      <c r="O46" s="14"/>
      <c r="P46" s="14"/>
      <c r="Q46" s="14"/>
      <c r="R46" s="14"/>
      <c r="S46" s="14"/>
      <c r="T46" s="9"/>
      <c r="U46" s="9"/>
      <c r="V46" s="9"/>
      <c r="W46" s="9"/>
      <c r="X46" s="9"/>
      <c r="Y46" s="9"/>
      <c r="Z46" s="9"/>
      <c r="AA46" s="9"/>
      <c r="AB46" s="9"/>
      <c r="AC46" s="9"/>
      <c r="AD46" s="9"/>
      <c r="AE46" s="9"/>
    </row>
    <row r="47" spans="1:31" ht="12.75">
      <c r="A47" s="9"/>
      <c r="B47" s="13"/>
      <c r="C47" s="9"/>
      <c r="D47" s="9"/>
      <c r="E47" s="14"/>
      <c r="F47" s="14"/>
      <c r="G47" s="14"/>
      <c r="H47" s="14"/>
      <c r="I47" s="14"/>
      <c r="J47" s="14"/>
      <c r="K47" s="14"/>
      <c r="L47" s="14"/>
      <c r="M47" s="14"/>
      <c r="N47" s="14"/>
      <c r="O47" s="14"/>
      <c r="P47" s="14"/>
      <c r="Q47" s="14"/>
      <c r="R47" s="14"/>
      <c r="S47" s="14"/>
      <c r="T47" s="9"/>
      <c r="U47" s="9"/>
      <c r="V47" s="9"/>
      <c r="W47" s="9"/>
      <c r="X47" s="9"/>
      <c r="Y47" s="9"/>
      <c r="Z47" s="9"/>
      <c r="AA47" s="9"/>
      <c r="AB47" s="9"/>
      <c r="AC47" s="9"/>
      <c r="AD47" s="9"/>
      <c r="AE47" s="9"/>
    </row>
    <row r="48" spans="1:31" ht="12.75">
      <c r="A48" s="9"/>
      <c r="B48" s="13"/>
      <c r="C48" s="9"/>
      <c r="D48" s="9"/>
      <c r="E48" s="14"/>
      <c r="F48" s="14"/>
      <c r="G48" s="14"/>
      <c r="H48" s="14"/>
      <c r="I48" s="14"/>
      <c r="J48" s="14"/>
      <c r="K48" s="14"/>
      <c r="L48" s="14"/>
      <c r="M48" s="14"/>
      <c r="N48" s="14"/>
      <c r="O48" s="14"/>
      <c r="P48" s="14"/>
      <c r="Q48" s="14"/>
      <c r="R48" s="14"/>
      <c r="S48" s="14"/>
      <c r="T48" s="9"/>
      <c r="U48" s="9"/>
      <c r="V48" s="9"/>
      <c r="W48" s="9"/>
      <c r="X48" s="9"/>
      <c r="Y48" s="9"/>
      <c r="Z48" s="9"/>
      <c r="AA48" s="9"/>
      <c r="AB48" s="9"/>
      <c r="AC48" s="9"/>
      <c r="AD48" s="9"/>
      <c r="AE48" s="9"/>
    </row>
    <row r="49" spans="1:31" ht="12.75">
      <c r="A49" s="9"/>
      <c r="B49" s="13"/>
      <c r="C49" s="9"/>
      <c r="D49" s="9"/>
      <c r="E49" s="14"/>
      <c r="F49" s="14"/>
      <c r="G49" s="14"/>
      <c r="H49" s="14"/>
      <c r="I49" s="14"/>
      <c r="J49" s="14"/>
      <c r="K49" s="14"/>
      <c r="L49" s="14"/>
      <c r="M49" s="14"/>
      <c r="N49" s="14"/>
      <c r="O49" s="14"/>
      <c r="P49" s="14"/>
      <c r="Q49" s="14"/>
      <c r="R49" s="14"/>
      <c r="S49" s="14"/>
      <c r="T49" s="9"/>
      <c r="U49" s="9"/>
      <c r="V49" s="9"/>
      <c r="W49" s="9"/>
      <c r="X49" s="9"/>
      <c r="Y49" s="9"/>
      <c r="Z49" s="9"/>
      <c r="AA49" s="9"/>
      <c r="AB49" s="9"/>
      <c r="AC49" s="9"/>
      <c r="AD49" s="9"/>
      <c r="AE49" s="9"/>
    </row>
    <row r="50" spans="1:31" ht="12.75">
      <c r="A50" s="9"/>
      <c r="B50" s="13"/>
      <c r="C50" s="9"/>
      <c r="D50" s="9"/>
      <c r="E50" s="14"/>
      <c r="F50" s="14"/>
      <c r="G50" s="14"/>
      <c r="H50" s="14"/>
      <c r="I50" s="14"/>
      <c r="J50" s="14"/>
      <c r="K50" s="14"/>
      <c r="L50" s="14"/>
      <c r="M50" s="14"/>
      <c r="N50" s="14"/>
      <c r="O50" s="14"/>
      <c r="P50" s="14"/>
      <c r="Q50" s="14"/>
      <c r="R50" s="14"/>
      <c r="S50" s="14"/>
      <c r="T50" s="9"/>
      <c r="U50" s="9"/>
      <c r="V50" s="9"/>
      <c r="W50" s="9"/>
      <c r="X50" s="9"/>
      <c r="Y50" s="9"/>
      <c r="Z50" s="9"/>
      <c r="AA50" s="9"/>
      <c r="AB50" s="9"/>
      <c r="AC50" s="9"/>
      <c r="AD50" s="9"/>
      <c r="AE50" s="9"/>
    </row>
    <row r="51" spans="1:31" ht="12.75">
      <c r="A51" s="9"/>
      <c r="B51" s="13"/>
      <c r="C51" s="9"/>
      <c r="D51" s="9"/>
      <c r="E51" s="14"/>
      <c r="F51" s="14"/>
      <c r="G51" s="14"/>
      <c r="H51" s="14"/>
      <c r="I51" s="14"/>
      <c r="J51" s="14"/>
      <c r="K51" s="14"/>
      <c r="L51" s="14"/>
      <c r="M51" s="14"/>
      <c r="N51" s="14"/>
      <c r="O51" s="14"/>
      <c r="P51" s="14"/>
      <c r="Q51" s="14"/>
      <c r="R51" s="14"/>
      <c r="S51" s="14"/>
      <c r="T51" s="9"/>
      <c r="U51" s="9"/>
      <c r="V51" s="9"/>
      <c r="W51" s="9"/>
      <c r="X51" s="9"/>
      <c r="Y51" s="9"/>
      <c r="Z51" s="9"/>
      <c r="AA51" s="9"/>
      <c r="AB51" s="9"/>
      <c r="AC51" s="9"/>
      <c r="AD51" s="9"/>
      <c r="AE51" s="9"/>
    </row>
    <row r="52" spans="1:31" ht="12.75">
      <c r="A52" s="9"/>
      <c r="B52" s="13"/>
      <c r="C52" s="9"/>
      <c r="D52" s="9"/>
      <c r="E52" s="14"/>
      <c r="F52" s="14"/>
      <c r="G52" s="14"/>
      <c r="H52" s="14"/>
      <c r="I52" s="14"/>
      <c r="J52" s="14"/>
      <c r="K52" s="14"/>
      <c r="L52" s="14"/>
      <c r="M52" s="14"/>
      <c r="N52" s="14"/>
      <c r="O52" s="14"/>
      <c r="P52" s="14"/>
      <c r="Q52" s="14"/>
      <c r="R52" s="14"/>
      <c r="S52" s="14"/>
      <c r="T52" s="9"/>
      <c r="U52" s="9"/>
      <c r="V52" s="9"/>
      <c r="W52" s="9"/>
      <c r="X52" s="9"/>
      <c r="Y52" s="9"/>
      <c r="Z52" s="9"/>
      <c r="AA52" s="9"/>
      <c r="AB52" s="9"/>
      <c r="AC52" s="9"/>
      <c r="AD52" s="9"/>
      <c r="AE52" s="9"/>
    </row>
    <row r="53" spans="1:31" ht="12.75">
      <c r="A53" s="9"/>
      <c r="B53" s="13"/>
      <c r="C53" s="9"/>
      <c r="D53" s="9"/>
      <c r="E53" s="14"/>
      <c r="F53" s="14"/>
      <c r="G53" s="14"/>
      <c r="H53" s="14"/>
      <c r="I53" s="14"/>
      <c r="J53" s="14"/>
      <c r="K53" s="14"/>
      <c r="L53" s="14"/>
      <c r="M53" s="14"/>
      <c r="N53" s="14"/>
      <c r="O53" s="14"/>
      <c r="P53" s="14"/>
      <c r="Q53" s="14"/>
      <c r="R53" s="14"/>
      <c r="S53" s="14"/>
      <c r="T53" s="9"/>
      <c r="U53" s="9"/>
      <c r="V53" s="9"/>
      <c r="W53" s="9"/>
      <c r="X53" s="9"/>
      <c r="Y53" s="9"/>
      <c r="Z53" s="9"/>
      <c r="AA53" s="9"/>
      <c r="AB53" s="9"/>
      <c r="AC53" s="9"/>
      <c r="AD53" s="9"/>
      <c r="AE53" s="9"/>
    </row>
    <row r="54" spans="1:31" ht="12.75">
      <c r="A54" s="9"/>
      <c r="B54" s="13"/>
      <c r="C54" s="9"/>
      <c r="D54" s="9"/>
      <c r="E54" s="14"/>
      <c r="F54" s="14"/>
      <c r="G54" s="14"/>
      <c r="H54" s="14"/>
      <c r="I54" s="14"/>
      <c r="J54" s="14"/>
      <c r="K54" s="14"/>
      <c r="L54" s="14"/>
      <c r="M54" s="14"/>
      <c r="N54" s="14"/>
      <c r="O54" s="14"/>
      <c r="P54" s="14"/>
      <c r="Q54" s="14"/>
      <c r="R54" s="14"/>
      <c r="S54" s="14"/>
      <c r="T54" s="9"/>
      <c r="U54" s="9"/>
      <c r="V54" s="9"/>
      <c r="W54" s="9"/>
      <c r="X54" s="9"/>
      <c r="Y54" s="9"/>
      <c r="Z54" s="9"/>
      <c r="AA54" s="9"/>
      <c r="AB54" s="9"/>
      <c r="AC54" s="9"/>
      <c r="AD54" s="9"/>
      <c r="AE54" s="9"/>
    </row>
    <row r="55" spans="1:31" ht="12.75">
      <c r="A55" s="9"/>
      <c r="B55" s="13"/>
      <c r="C55" s="9"/>
      <c r="D55" s="9"/>
      <c r="E55" s="14"/>
      <c r="F55" s="14"/>
      <c r="G55" s="14"/>
      <c r="H55" s="14"/>
      <c r="I55" s="14"/>
      <c r="J55" s="14"/>
      <c r="K55" s="14"/>
      <c r="L55" s="14"/>
      <c r="M55" s="14"/>
      <c r="N55" s="14"/>
      <c r="O55" s="14"/>
      <c r="P55" s="14"/>
      <c r="Q55" s="14"/>
      <c r="R55" s="14"/>
      <c r="S55" s="14"/>
      <c r="T55" s="9"/>
      <c r="U55" s="9"/>
      <c r="V55" s="9"/>
      <c r="W55" s="9"/>
      <c r="X55" s="9"/>
      <c r="Y55" s="9"/>
      <c r="Z55" s="9"/>
      <c r="AA55" s="9"/>
      <c r="AB55" s="9"/>
      <c r="AC55" s="9"/>
      <c r="AD55" s="9"/>
      <c r="AE55" s="9"/>
    </row>
    <row r="56" spans="1:31" ht="12.75">
      <c r="A56" s="9"/>
      <c r="B56" s="13"/>
      <c r="C56" s="9"/>
      <c r="D56" s="9"/>
      <c r="E56" s="14"/>
      <c r="F56" s="14"/>
      <c r="G56" s="14"/>
      <c r="H56" s="14"/>
      <c r="I56" s="14"/>
      <c r="J56" s="14"/>
      <c r="K56" s="14"/>
      <c r="L56" s="14"/>
      <c r="M56" s="14"/>
      <c r="N56" s="14"/>
      <c r="O56" s="14"/>
      <c r="P56" s="14"/>
      <c r="Q56" s="14"/>
      <c r="R56" s="14"/>
      <c r="S56" s="14"/>
      <c r="T56" s="9"/>
      <c r="U56" s="9"/>
      <c r="V56" s="9"/>
      <c r="W56" s="9"/>
      <c r="X56" s="9"/>
      <c r="Y56" s="9"/>
      <c r="Z56" s="9"/>
      <c r="AA56" s="9"/>
      <c r="AB56" s="9"/>
      <c r="AC56" s="9"/>
      <c r="AD56" s="9"/>
      <c r="AE56" s="9"/>
    </row>
    <row r="57" spans="1:31" ht="12.75">
      <c r="A57" s="9"/>
      <c r="B57" s="13"/>
      <c r="C57" s="9"/>
      <c r="D57" s="9"/>
      <c r="E57" s="14"/>
      <c r="F57" s="14"/>
      <c r="G57" s="14"/>
      <c r="H57" s="14"/>
      <c r="I57" s="14"/>
      <c r="J57" s="14"/>
      <c r="K57" s="14"/>
      <c r="L57" s="14"/>
      <c r="M57" s="14"/>
      <c r="N57" s="14"/>
      <c r="O57" s="14"/>
      <c r="P57" s="14"/>
      <c r="Q57" s="14"/>
      <c r="R57" s="14"/>
      <c r="S57" s="14"/>
      <c r="T57" s="9"/>
      <c r="U57" s="9"/>
      <c r="V57" s="9"/>
      <c r="W57" s="9"/>
      <c r="X57" s="9"/>
      <c r="Y57" s="9"/>
      <c r="Z57" s="9"/>
      <c r="AA57" s="9"/>
      <c r="AB57" s="9"/>
      <c r="AC57" s="9"/>
      <c r="AD57" s="9"/>
      <c r="AE57" s="9"/>
    </row>
    <row r="58" spans="1:31" ht="12.75">
      <c r="A58" s="9"/>
      <c r="B58" s="13"/>
      <c r="C58" s="9"/>
      <c r="D58" s="9"/>
      <c r="E58" s="14"/>
      <c r="F58" s="14"/>
      <c r="G58" s="14"/>
      <c r="H58" s="14"/>
      <c r="I58" s="14"/>
      <c r="J58" s="14"/>
      <c r="K58" s="14"/>
      <c r="L58" s="14"/>
      <c r="M58" s="14"/>
      <c r="N58" s="14"/>
      <c r="O58" s="14"/>
      <c r="P58" s="14"/>
      <c r="Q58" s="14"/>
      <c r="R58" s="14"/>
      <c r="S58" s="14"/>
      <c r="T58" s="9"/>
      <c r="U58" s="9"/>
      <c r="V58" s="9"/>
      <c r="W58" s="9"/>
      <c r="X58" s="9"/>
      <c r="Y58" s="9"/>
      <c r="Z58" s="9"/>
      <c r="AA58" s="9"/>
      <c r="AB58" s="9"/>
      <c r="AC58" s="9"/>
      <c r="AD58" s="9"/>
      <c r="AE58" s="9"/>
    </row>
    <row r="59" spans="1:31" ht="12.75">
      <c r="A59" s="9"/>
      <c r="B59" s="13"/>
      <c r="C59" s="9"/>
      <c r="D59" s="9"/>
      <c r="E59" s="14"/>
      <c r="F59" s="14"/>
      <c r="G59" s="14"/>
      <c r="H59" s="14"/>
      <c r="I59" s="14"/>
      <c r="J59" s="14"/>
      <c r="K59" s="14"/>
      <c r="L59" s="14"/>
      <c r="M59" s="14"/>
      <c r="N59" s="14"/>
      <c r="O59" s="14"/>
      <c r="P59" s="14"/>
      <c r="Q59" s="14"/>
      <c r="R59" s="14"/>
      <c r="S59" s="14"/>
      <c r="T59" s="9"/>
      <c r="U59" s="9"/>
      <c r="V59" s="9"/>
      <c r="W59" s="9"/>
      <c r="X59" s="9"/>
      <c r="Y59" s="9"/>
      <c r="Z59" s="9"/>
      <c r="AA59" s="9"/>
      <c r="AB59" s="9"/>
      <c r="AC59" s="9"/>
      <c r="AD59" s="9"/>
      <c r="AE59" s="9"/>
    </row>
    <row r="60" spans="1:31" ht="12.75">
      <c r="A60" s="9"/>
      <c r="B60" s="13"/>
      <c r="C60" s="9"/>
      <c r="D60" s="9"/>
      <c r="E60" s="14"/>
      <c r="F60" s="14"/>
      <c r="G60" s="14"/>
      <c r="H60" s="14"/>
      <c r="I60" s="14"/>
      <c r="J60" s="14"/>
      <c r="K60" s="14"/>
      <c r="L60" s="14"/>
      <c r="M60" s="14"/>
      <c r="N60" s="14"/>
      <c r="O60" s="14"/>
      <c r="P60" s="14"/>
      <c r="Q60" s="14"/>
      <c r="R60" s="14"/>
      <c r="S60" s="14"/>
      <c r="T60" s="9"/>
      <c r="U60" s="9"/>
      <c r="V60" s="9"/>
      <c r="W60" s="9"/>
      <c r="X60" s="9"/>
      <c r="Y60" s="9"/>
      <c r="Z60" s="9"/>
      <c r="AA60" s="9"/>
      <c r="AB60" s="9"/>
      <c r="AC60" s="9"/>
      <c r="AD60" s="9"/>
      <c r="AE60" s="9"/>
    </row>
    <row r="61" spans="1:31" ht="12.75">
      <c r="A61" s="9"/>
      <c r="B61" s="13"/>
      <c r="C61" s="9"/>
      <c r="D61" s="9"/>
      <c r="E61" s="14"/>
      <c r="F61" s="14"/>
      <c r="G61" s="14"/>
      <c r="H61" s="14"/>
      <c r="I61" s="14"/>
      <c r="J61" s="14"/>
      <c r="K61" s="14"/>
      <c r="L61" s="14"/>
      <c r="M61" s="14"/>
      <c r="N61" s="14"/>
      <c r="O61" s="14"/>
      <c r="P61" s="14"/>
      <c r="Q61" s="14"/>
      <c r="R61" s="14"/>
      <c r="S61" s="14"/>
      <c r="T61" s="9"/>
      <c r="U61" s="9"/>
      <c r="V61" s="9"/>
      <c r="W61" s="9"/>
      <c r="X61" s="9"/>
      <c r="Y61" s="9"/>
      <c r="Z61" s="9"/>
      <c r="AA61" s="9"/>
      <c r="AB61" s="9"/>
      <c r="AC61" s="9"/>
      <c r="AD61" s="9"/>
      <c r="AE61" s="9"/>
    </row>
    <row r="62" spans="1:31" ht="12.75">
      <c r="A62" s="9"/>
      <c r="B62" s="13"/>
      <c r="C62" s="9"/>
      <c r="D62" s="9"/>
      <c r="E62" s="14"/>
      <c r="F62" s="14"/>
      <c r="G62" s="14"/>
      <c r="H62" s="14"/>
      <c r="I62" s="14"/>
      <c r="J62" s="14"/>
      <c r="K62" s="14"/>
      <c r="L62" s="14"/>
      <c r="M62" s="14"/>
      <c r="N62" s="14"/>
      <c r="O62" s="14"/>
      <c r="P62" s="14"/>
      <c r="Q62" s="14"/>
      <c r="R62" s="14"/>
      <c r="S62" s="14"/>
      <c r="T62" s="9"/>
      <c r="U62" s="9"/>
      <c r="V62" s="9"/>
      <c r="W62" s="9"/>
      <c r="X62" s="9"/>
      <c r="Y62" s="9"/>
      <c r="Z62" s="9"/>
      <c r="AA62" s="9"/>
      <c r="AB62" s="9"/>
      <c r="AC62" s="9"/>
      <c r="AD62" s="9"/>
      <c r="AE62" s="9"/>
    </row>
    <row r="63" spans="1:31" ht="12.75">
      <c r="A63" s="9"/>
      <c r="B63" s="13"/>
      <c r="C63" s="9"/>
      <c r="D63" s="9"/>
      <c r="E63" s="14"/>
      <c r="F63" s="14"/>
      <c r="G63" s="14"/>
      <c r="H63" s="14"/>
      <c r="I63" s="14"/>
      <c r="J63" s="14"/>
      <c r="K63" s="14"/>
      <c r="L63" s="14"/>
      <c r="M63" s="14"/>
      <c r="N63" s="14"/>
      <c r="O63" s="14"/>
      <c r="P63" s="14"/>
      <c r="Q63" s="14"/>
      <c r="R63" s="14"/>
      <c r="S63" s="14"/>
      <c r="T63" s="9"/>
      <c r="U63" s="9"/>
      <c r="V63" s="9"/>
      <c r="W63" s="9"/>
      <c r="X63" s="9"/>
      <c r="Y63" s="9"/>
      <c r="Z63" s="9"/>
      <c r="AA63" s="9"/>
      <c r="AB63" s="9"/>
      <c r="AC63" s="9"/>
      <c r="AD63" s="9"/>
      <c r="AE63" s="9"/>
    </row>
    <row r="64" spans="1:31" ht="12.75">
      <c r="A64" s="9"/>
      <c r="B64" s="13"/>
      <c r="C64" s="9"/>
      <c r="D64" s="9"/>
      <c r="E64" s="14"/>
      <c r="F64" s="14"/>
      <c r="G64" s="14"/>
      <c r="H64" s="14"/>
      <c r="I64" s="14"/>
      <c r="J64" s="14"/>
      <c r="K64" s="14"/>
      <c r="L64" s="14"/>
      <c r="M64" s="14"/>
      <c r="N64" s="14"/>
      <c r="O64" s="14"/>
      <c r="P64" s="14"/>
      <c r="Q64" s="14"/>
      <c r="R64" s="14"/>
      <c r="S64" s="14"/>
      <c r="T64" s="9"/>
      <c r="U64" s="9"/>
      <c r="V64" s="9"/>
      <c r="W64" s="9"/>
      <c r="X64" s="9"/>
      <c r="Y64" s="9"/>
      <c r="Z64" s="9"/>
      <c r="AA64" s="9"/>
      <c r="AB64" s="9"/>
      <c r="AC64" s="9"/>
      <c r="AD64" s="9"/>
      <c r="AE64" s="9"/>
    </row>
  </sheetData>
  <mergeCells count="9">
    <mergeCell ref="B1:K1"/>
    <mergeCell ref="D5:E5"/>
    <mergeCell ref="B5:C5"/>
    <mergeCell ref="D10:E10"/>
    <mergeCell ref="B6:C6"/>
    <mergeCell ref="D15:E15"/>
    <mergeCell ref="B7:B16"/>
    <mergeCell ref="B17:B20"/>
    <mergeCell ref="B22:D23"/>
  </mergeCells>
  <printOptions horizontalCentered="1"/>
  <pageMargins left="0.7480314960629921" right="0.7480314960629921" top="0.984251968503937" bottom="0.984251968503937" header="0.5118110236220472" footer="0.5118110236220472"/>
  <pageSetup horizontalDpi="600" verticalDpi="600" orientation="landscape" paperSize="9" scale="86"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1:AM107"/>
  <sheetViews>
    <sheetView workbookViewId="0" topLeftCell="A1">
      <selection activeCell="A1" sqref="A1"/>
    </sheetView>
  </sheetViews>
  <sheetFormatPr defaultColWidth="11.421875" defaultRowHeight="12.75"/>
  <cols>
    <col min="1" max="1" width="5.28125" style="0" customWidth="1"/>
    <col min="2" max="2" width="26.57421875" style="0" customWidth="1"/>
    <col min="8" max="8" width="11.421875" style="2" customWidth="1"/>
    <col min="9" max="9" width="6.421875" style="0" customWidth="1"/>
  </cols>
  <sheetData>
    <row r="1" spans="1:39" ht="66.75" customHeight="1">
      <c r="A1" s="9"/>
      <c r="B1" s="258" t="s">
        <v>418</v>
      </c>
      <c r="C1" s="258"/>
      <c r="D1" s="258"/>
      <c r="E1" s="258"/>
      <c r="F1" s="258"/>
      <c r="G1" s="258"/>
      <c r="H1" s="25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13.5" thickBot="1">
      <c r="A2" s="9"/>
      <c r="B2" s="9"/>
      <c r="C2" s="9"/>
      <c r="D2" s="9"/>
      <c r="E2" s="9"/>
      <c r="F2" s="9"/>
      <c r="G2" s="9"/>
      <c r="H2" s="14"/>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ht="25.5" customHeight="1">
      <c r="A3" s="9"/>
      <c r="B3" s="261" t="s">
        <v>481</v>
      </c>
      <c r="C3" s="170" t="s">
        <v>467</v>
      </c>
      <c r="D3" s="170" t="s">
        <v>468</v>
      </c>
      <c r="E3" s="170" t="s">
        <v>469</v>
      </c>
      <c r="F3" s="170" t="s">
        <v>470</v>
      </c>
      <c r="G3" s="170" t="s">
        <v>475</v>
      </c>
      <c r="H3" s="259" t="s">
        <v>474</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24.75" thickBot="1">
      <c r="A4" s="9"/>
      <c r="B4" s="262"/>
      <c r="C4" s="171" t="s">
        <v>471</v>
      </c>
      <c r="D4" s="171" t="s">
        <v>472</v>
      </c>
      <c r="E4" s="171" t="s">
        <v>473</v>
      </c>
      <c r="F4" s="171" t="s">
        <v>471</v>
      </c>
      <c r="G4" s="171" t="s">
        <v>471</v>
      </c>
      <c r="H4" s="260"/>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12.75">
      <c r="A5" s="9"/>
      <c r="B5" s="58" t="s">
        <v>211</v>
      </c>
      <c r="C5" s="39">
        <v>7.37</v>
      </c>
      <c r="D5" s="40">
        <v>15.5</v>
      </c>
      <c r="E5" s="40">
        <v>0.992</v>
      </c>
      <c r="F5" s="40">
        <v>0</v>
      </c>
      <c r="G5" s="40">
        <v>24.7548</v>
      </c>
      <c r="H5" s="41">
        <v>1972</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39" ht="12.75">
      <c r="A6" s="9"/>
      <c r="B6" s="58" t="s">
        <v>212</v>
      </c>
      <c r="C6" s="39">
        <v>2.93</v>
      </c>
      <c r="D6" s="40">
        <v>7.3</v>
      </c>
      <c r="E6" s="40">
        <v>0.5</v>
      </c>
      <c r="F6" s="40">
        <v>0</v>
      </c>
      <c r="G6" s="40">
        <v>11.18</v>
      </c>
      <c r="H6" s="41">
        <v>1968</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12.75">
      <c r="A7" s="9"/>
      <c r="B7" s="58" t="s">
        <v>213</v>
      </c>
      <c r="C7" s="39">
        <v>4.829</v>
      </c>
      <c r="D7" s="40">
        <v>2</v>
      </c>
      <c r="E7" s="40">
        <v>0.21</v>
      </c>
      <c r="F7" s="40">
        <v>0</v>
      </c>
      <c r="G7" s="40">
        <v>7.228</v>
      </c>
      <c r="H7" s="41">
        <v>1972</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ht="12.75">
      <c r="A8" s="9"/>
      <c r="B8" s="58" t="s">
        <v>214</v>
      </c>
      <c r="C8" s="39">
        <v>0</v>
      </c>
      <c r="D8" s="40">
        <v>116.2</v>
      </c>
      <c r="E8" s="40">
        <v>0</v>
      </c>
      <c r="F8" s="40">
        <v>0.46038</v>
      </c>
      <c r="G8" s="40">
        <v>116.66038</v>
      </c>
      <c r="H8" s="41">
        <v>1971</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ht="12.75">
      <c r="A9" s="9"/>
      <c r="B9" s="58" t="s">
        <v>215</v>
      </c>
      <c r="C9" s="39">
        <v>5.571</v>
      </c>
      <c r="D9" s="40">
        <v>1.61</v>
      </c>
      <c r="E9" s="40">
        <v>0</v>
      </c>
      <c r="F9" s="40">
        <v>0.113</v>
      </c>
      <c r="G9" s="40">
        <v>7.2940000000000005</v>
      </c>
      <c r="H9" s="41">
        <v>1987</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ht="12.75">
      <c r="A10" s="9"/>
      <c r="B10" s="58" t="s">
        <v>216</v>
      </c>
      <c r="C10" s="39">
        <v>1.31</v>
      </c>
      <c r="D10" s="40">
        <v>2.2</v>
      </c>
      <c r="E10" s="40">
        <v>0</v>
      </c>
      <c r="F10" s="40">
        <v>0</v>
      </c>
      <c r="G10" s="40">
        <v>3.51</v>
      </c>
      <c r="H10" s="41">
        <v>1975</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ht="12.75">
      <c r="A11" s="9"/>
      <c r="B11" s="58" t="s">
        <v>217</v>
      </c>
      <c r="C11" s="39">
        <v>0.37</v>
      </c>
      <c r="D11" s="40">
        <v>0.084</v>
      </c>
      <c r="E11" s="40">
        <v>0.012</v>
      </c>
      <c r="F11" s="40">
        <v>0</v>
      </c>
      <c r="G11" s="40">
        <v>0.4768</v>
      </c>
      <c r="H11" s="41">
        <v>1982</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2.75">
      <c r="A12" s="9"/>
      <c r="B12" s="58" t="s">
        <v>218</v>
      </c>
      <c r="C12" s="39">
        <v>0</v>
      </c>
      <c r="D12" s="40">
        <v>11.6</v>
      </c>
      <c r="E12" s="40">
        <v>0</v>
      </c>
      <c r="F12" s="40">
        <v>0.07870799999999999</v>
      </c>
      <c r="G12" s="40">
        <v>11.678708</v>
      </c>
      <c r="H12" s="41">
        <v>1974</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12.75">
      <c r="A13" s="9"/>
      <c r="B13" s="58" t="s">
        <v>219</v>
      </c>
      <c r="C13" s="39">
        <v>0</v>
      </c>
      <c r="D13" s="40">
        <v>27.26</v>
      </c>
      <c r="E13" s="40">
        <v>0</v>
      </c>
      <c r="F13" s="40">
        <v>0.2</v>
      </c>
      <c r="G13" s="40">
        <v>27.46</v>
      </c>
      <c r="H13" s="41">
        <v>1974</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ht="12.75">
      <c r="A14" s="9"/>
      <c r="B14" s="58" t="s">
        <v>220</v>
      </c>
      <c r="C14" s="39">
        <v>3.88</v>
      </c>
      <c r="D14" s="40">
        <v>9.69</v>
      </c>
      <c r="E14" s="40">
        <v>0.57</v>
      </c>
      <c r="F14" s="40">
        <v>0</v>
      </c>
      <c r="G14" s="40">
        <v>14.652999999999999</v>
      </c>
      <c r="H14" s="41">
        <v>1978</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ht="12.75">
      <c r="A15" s="9"/>
      <c r="B15" s="58" t="s">
        <v>221</v>
      </c>
      <c r="C15" s="39">
        <v>12.176</v>
      </c>
      <c r="D15" s="40">
        <v>25.963</v>
      </c>
      <c r="E15" s="40">
        <v>1.43</v>
      </c>
      <c r="F15" s="40">
        <v>0</v>
      </c>
      <c r="G15" s="40">
        <v>40.856</v>
      </c>
      <c r="H15" s="41">
        <v>1970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ht="12.75">
      <c r="A16" s="9"/>
      <c r="B16" s="58" t="s">
        <v>222</v>
      </c>
      <c r="C16" s="39">
        <v>7.9</v>
      </c>
      <c r="D16" s="40">
        <v>0</v>
      </c>
      <c r="E16" s="40">
        <v>0</v>
      </c>
      <c r="F16" s="40">
        <v>0</v>
      </c>
      <c r="G16" s="40">
        <v>7.9</v>
      </c>
      <c r="H16" s="41">
        <v>1987</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ht="13.5" thickBot="1">
      <c r="A17" s="9"/>
      <c r="B17" s="58" t="s">
        <v>223</v>
      </c>
      <c r="C17" s="39">
        <v>0</v>
      </c>
      <c r="D17" s="40">
        <v>9.2</v>
      </c>
      <c r="E17" s="40">
        <v>0</v>
      </c>
      <c r="F17" s="40">
        <v>0.0558</v>
      </c>
      <c r="G17" s="42">
        <v>9.255799999999999</v>
      </c>
      <c r="H17" s="41">
        <v>1973</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39" thickBot="1">
      <c r="A18" s="9"/>
      <c r="B18" s="222" t="s">
        <v>482</v>
      </c>
      <c r="C18" s="43">
        <f>SUM(C5:C17)</f>
        <v>46.336</v>
      </c>
      <c r="D18" s="43">
        <f>SUM(D5:D17)</f>
        <v>228.60699999999997</v>
      </c>
      <c r="E18" s="43">
        <f>SUM(E5:E17)</f>
        <v>3.7139999999999995</v>
      </c>
      <c r="F18" s="43">
        <f>SUM(F5:F17)</f>
        <v>0.9078879999999999</v>
      </c>
      <c r="G18" s="44">
        <f>C18+D18+E18*1.9+F18</f>
        <v>282.907488</v>
      </c>
      <c r="H18" s="45"/>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ht="12.75">
      <c r="A19" s="9"/>
      <c r="B19" s="58" t="s">
        <v>224</v>
      </c>
      <c r="C19" s="71">
        <v>0.296669</v>
      </c>
      <c r="D19" s="72"/>
      <c r="E19" s="72"/>
      <c r="F19" s="72"/>
      <c r="G19" s="73">
        <v>0.296669</v>
      </c>
      <c r="H19" s="74">
        <v>2004</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ht="13.5">
      <c r="A20" s="9"/>
      <c r="B20" s="58" t="s">
        <v>225</v>
      </c>
      <c r="C20" s="47">
        <v>29.330805000000005</v>
      </c>
      <c r="D20" s="48">
        <v>0.48054</v>
      </c>
      <c r="E20" s="48"/>
      <c r="F20" s="48"/>
      <c r="G20" s="49">
        <v>29.811345000000006</v>
      </c>
      <c r="H20" s="50">
        <v>1967</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ht="12.75">
      <c r="A21" s="9"/>
      <c r="B21" s="58" t="s">
        <v>62</v>
      </c>
      <c r="C21" s="47">
        <v>46.19861099999999</v>
      </c>
      <c r="D21" s="48">
        <v>2.1928920000000005</v>
      </c>
      <c r="E21" s="48">
        <v>0.859518</v>
      </c>
      <c r="F21" s="48"/>
      <c r="G21" s="49">
        <v>50.02458719999999</v>
      </c>
      <c r="H21" s="50">
        <v>1980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ht="12.75">
      <c r="A22" s="9"/>
      <c r="B22" s="58" t="s">
        <v>226</v>
      </c>
      <c r="C22" s="47">
        <v>109.14037499999999</v>
      </c>
      <c r="D22" s="48">
        <v>1.058903</v>
      </c>
      <c r="E22" s="48">
        <v>1.572355</v>
      </c>
      <c r="F22" s="48"/>
      <c r="G22" s="49">
        <v>113.1867525</v>
      </c>
      <c r="H22" s="50">
        <v>1984</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12.75">
      <c r="A23" s="9"/>
      <c r="B23" s="58" t="s">
        <v>227</v>
      </c>
      <c r="C23" s="47">
        <v>361.64340300000003</v>
      </c>
      <c r="D23" s="48">
        <v>128.69995699999998</v>
      </c>
      <c r="E23" s="48">
        <v>11.48385</v>
      </c>
      <c r="F23" s="48"/>
      <c r="G23" s="49">
        <v>512.162675</v>
      </c>
      <c r="H23" s="50">
        <v>1969</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ht="12.75">
      <c r="A24" s="9"/>
      <c r="B24" s="58" t="s">
        <v>228</v>
      </c>
      <c r="C24" s="47">
        <v>80.578663</v>
      </c>
      <c r="D24" s="48">
        <v>35.85563</v>
      </c>
      <c r="E24" s="48">
        <v>3.501303</v>
      </c>
      <c r="F24" s="48"/>
      <c r="G24" s="49">
        <v>123.0867687</v>
      </c>
      <c r="H24" s="50">
        <v>1970</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ht="12.75">
      <c r="A25" s="9"/>
      <c r="B25" s="58" t="s">
        <v>229</v>
      </c>
      <c r="C25" s="47">
        <v>8.901918</v>
      </c>
      <c r="D25" s="48">
        <v>2.9062989999999997</v>
      </c>
      <c r="E25" s="48">
        <v>0.34118799999999994</v>
      </c>
      <c r="F25" s="48"/>
      <c r="G25" s="49">
        <v>12.456474199999999</v>
      </c>
      <c r="H25" s="50">
        <v>1988</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ht="12.75">
      <c r="A26" s="9"/>
      <c r="B26" s="58" t="s">
        <v>230</v>
      </c>
      <c r="C26" s="47">
        <v>5.492472</v>
      </c>
      <c r="D26" s="48"/>
      <c r="E26" s="48"/>
      <c r="F26" s="48"/>
      <c r="G26" s="49">
        <v>5.492472</v>
      </c>
      <c r="H26" s="50">
        <v>1992</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ht="12.75">
      <c r="A27" s="9"/>
      <c r="B27" s="58" t="s">
        <v>231</v>
      </c>
      <c r="C27" s="47">
        <v>6.38536</v>
      </c>
      <c r="D27" s="48"/>
      <c r="E27" s="48"/>
      <c r="F27" s="48"/>
      <c r="G27" s="49">
        <v>6.38536</v>
      </c>
      <c r="H27" s="50">
        <v>1995</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ht="12.75">
      <c r="A28" s="9"/>
      <c r="B28" s="58" t="s">
        <v>69</v>
      </c>
      <c r="C28" s="47">
        <v>18.144984</v>
      </c>
      <c r="D28" s="48"/>
      <c r="E28" s="48"/>
      <c r="F28" s="48"/>
      <c r="G28" s="49">
        <v>18.144984</v>
      </c>
      <c r="H28" s="50">
        <v>1991</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3.5">
      <c r="A29" s="9"/>
      <c r="B29" s="58" t="s">
        <v>232</v>
      </c>
      <c r="C29" s="47">
        <v>322.736743</v>
      </c>
      <c r="D29" s="48">
        <v>21.697740999999997</v>
      </c>
      <c r="E29" s="48">
        <v>2.371862</v>
      </c>
      <c r="F29" s="48"/>
      <c r="G29" s="49">
        <v>348.9410218</v>
      </c>
      <c r="H29" s="50">
        <v>1978</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ht="13.5">
      <c r="A30" s="9"/>
      <c r="B30" s="58" t="s">
        <v>233</v>
      </c>
      <c r="C30" s="47">
        <v>24.277616000000005</v>
      </c>
      <c r="D30" s="48">
        <v>12.544095</v>
      </c>
      <c r="E30" s="48">
        <v>1.4394</v>
      </c>
      <c r="F30" s="48"/>
      <c r="G30" s="49">
        <v>39.556571000000005</v>
      </c>
      <c r="H30" s="50">
        <v>1978</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ht="13.5">
      <c r="A31" s="9"/>
      <c r="B31" s="58" t="s">
        <v>234</v>
      </c>
      <c r="C31" s="47"/>
      <c r="D31" s="48"/>
      <c r="E31" s="48">
        <v>1.1961119999999998</v>
      </c>
      <c r="F31" s="48">
        <v>3.749068</v>
      </c>
      <c r="G31" s="49">
        <v>6.0216807999999995</v>
      </c>
      <c r="H31" s="50">
        <v>1982</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ht="13.5">
      <c r="A32" s="9"/>
      <c r="B32" s="58" t="s">
        <v>235</v>
      </c>
      <c r="C32" s="47">
        <v>32.89746</v>
      </c>
      <c r="D32" s="48">
        <v>5.489096</v>
      </c>
      <c r="E32" s="48">
        <v>1.7718600000000002</v>
      </c>
      <c r="F32" s="48"/>
      <c r="G32" s="49">
        <v>41.75309</v>
      </c>
      <c r="H32" s="50">
        <v>1980</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ht="12.75">
      <c r="A33" s="9"/>
      <c r="B33" s="58" t="s">
        <v>73</v>
      </c>
      <c r="C33" s="47">
        <v>107.67390099999999</v>
      </c>
      <c r="D33" s="48">
        <v>7.846307000000001</v>
      </c>
      <c r="E33" s="48">
        <v>0.383773</v>
      </c>
      <c r="F33" s="48"/>
      <c r="G33" s="49">
        <v>116.24937669999998</v>
      </c>
      <c r="H33" s="50">
        <v>1985</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12.75">
      <c r="A34" s="9"/>
      <c r="B34" s="58" t="s">
        <v>236</v>
      </c>
      <c r="C34" s="47">
        <v>6.393484</v>
      </c>
      <c r="D34" s="48">
        <v>44.257426</v>
      </c>
      <c r="E34" s="48"/>
      <c r="F34" s="48"/>
      <c r="G34" s="49">
        <v>50.65091</v>
      </c>
      <c r="H34" s="50">
        <v>1972</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12.75">
      <c r="A35" s="9"/>
      <c r="B35" s="58" t="s">
        <v>237</v>
      </c>
      <c r="C35" s="47">
        <v>8.107216</v>
      </c>
      <c r="D35" s="48">
        <v>1.4507809999999999</v>
      </c>
      <c r="E35" s="48">
        <v>0.229533</v>
      </c>
      <c r="F35" s="48"/>
      <c r="G35" s="49">
        <v>9.9941097</v>
      </c>
      <c r="H35" s="50">
        <v>1974</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ht="12.75">
      <c r="A36" s="9"/>
      <c r="B36" s="58" t="s">
        <v>75</v>
      </c>
      <c r="C36" s="47">
        <v>3.884727</v>
      </c>
      <c r="D36" s="48">
        <v>10.655371</v>
      </c>
      <c r="E36" s="48">
        <v>0.08186199999999999</v>
      </c>
      <c r="F36" s="48"/>
      <c r="G36" s="49">
        <v>14.6956358</v>
      </c>
      <c r="H36" s="50">
        <v>1982</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ht="12.75">
      <c r="A37" s="9"/>
      <c r="B37" s="58" t="s">
        <v>76</v>
      </c>
      <c r="C37" s="47">
        <v>20.198393</v>
      </c>
      <c r="D37" s="48">
        <v>0.7349019999999999</v>
      </c>
      <c r="E37" s="48"/>
      <c r="F37" s="48"/>
      <c r="G37" s="49">
        <v>20.933295</v>
      </c>
      <c r="H37" s="50">
        <v>1994</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ht="12.75">
      <c r="A38" s="9"/>
      <c r="B38" s="58" t="s">
        <v>238</v>
      </c>
      <c r="C38" s="47"/>
      <c r="D38" s="48">
        <v>0.189533</v>
      </c>
      <c r="E38" s="48">
        <v>0.038011</v>
      </c>
      <c r="F38" s="48">
        <v>0.195043</v>
      </c>
      <c r="G38" s="49">
        <v>0.45679689999999995</v>
      </c>
      <c r="H38" s="50">
        <v>1997</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ht="12.75">
      <c r="A39" s="9"/>
      <c r="B39" s="58" t="s">
        <v>239</v>
      </c>
      <c r="C39" s="47">
        <v>2.467544</v>
      </c>
      <c r="D39" s="48">
        <v>4.898156</v>
      </c>
      <c r="E39" s="48">
        <v>0.39776</v>
      </c>
      <c r="F39" s="48"/>
      <c r="G39" s="49">
        <v>8.121444</v>
      </c>
      <c r="H39" s="50">
        <v>1994</v>
      </c>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ht="12.75">
      <c r="A40" s="9"/>
      <c r="B40" s="58" t="s">
        <v>78</v>
      </c>
      <c r="C40" s="47"/>
      <c r="D40" s="48">
        <v>3.85135</v>
      </c>
      <c r="E40" s="48">
        <v>1.009197</v>
      </c>
      <c r="F40" s="48">
        <v>1.697162</v>
      </c>
      <c r="G40" s="49">
        <v>7.465986299999999</v>
      </c>
      <c r="H40" s="50">
        <v>1987</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ht="12.75">
      <c r="A41" s="9"/>
      <c r="B41" s="58" t="s">
        <v>79</v>
      </c>
      <c r="C41" s="47">
        <v>13.380854999999999</v>
      </c>
      <c r="D41" s="48">
        <v>0.347779</v>
      </c>
      <c r="E41" s="48">
        <v>0.31578300000000004</v>
      </c>
      <c r="F41" s="48"/>
      <c r="G41" s="49">
        <v>14.328621699999998</v>
      </c>
      <c r="H41" s="50">
        <v>1975</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ht="12.75">
      <c r="A42" s="9"/>
      <c r="B42" s="58" t="s">
        <v>80</v>
      </c>
      <c r="C42" s="47">
        <v>19.589769999999998</v>
      </c>
      <c r="D42" s="48"/>
      <c r="E42" s="48"/>
      <c r="F42" s="48"/>
      <c r="G42" s="49">
        <v>19.589769999999998</v>
      </c>
      <c r="H42" s="50">
        <v>1986</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ht="12.75">
      <c r="A43" s="9"/>
      <c r="B43" s="58" t="s">
        <v>81</v>
      </c>
      <c r="C43" s="47">
        <v>67.849703</v>
      </c>
      <c r="D43" s="48">
        <v>4.5324349999999995</v>
      </c>
      <c r="E43" s="48">
        <v>0.500938</v>
      </c>
      <c r="F43" s="48"/>
      <c r="G43" s="49">
        <v>73.3339202</v>
      </c>
      <c r="H43" s="50">
        <v>1992</v>
      </c>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ht="13.5">
      <c r="A44" s="9"/>
      <c r="B44" s="58" t="s">
        <v>240</v>
      </c>
      <c r="C44" s="47">
        <v>328.508183</v>
      </c>
      <c r="D44" s="48">
        <v>26.667341999999998</v>
      </c>
      <c r="E44" s="48">
        <v>3.530063</v>
      </c>
      <c r="F44" s="48"/>
      <c r="G44" s="49">
        <v>361.8826447</v>
      </c>
      <c r="H44" s="50">
        <v>1979</v>
      </c>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ht="12.75">
      <c r="A45" s="9"/>
      <c r="B45" s="58" t="s">
        <v>83</v>
      </c>
      <c r="C45" s="47">
        <v>24.072329</v>
      </c>
      <c r="D45" s="48"/>
      <c r="E45" s="48"/>
      <c r="F45" s="48"/>
      <c r="G45" s="49">
        <v>24.072329</v>
      </c>
      <c r="H45" s="50">
        <v>1984</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ht="12.75">
      <c r="A46" s="9"/>
      <c r="B46" s="58" t="s">
        <v>241</v>
      </c>
      <c r="C46" s="47">
        <v>15.437881</v>
      </c>
      <c r="D46" s="48"/>
      <c r="E46" s="48"/>
      <c r="F46" s="48"/>
      <c r="G46" s="49">
        <v>15.437881</v>
      </c>
      <c r="H46" s="50">
        <v>1981</v>
      </c>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ht="12.75">
      <c r="A47" s="9"/>
      <c r="B47" s="58" t="s">
        <v>242</v>
      </c>
      <c r="C47" s="47"/>
      <c r="D47" s="48">
        <v>2.592842</v>
      </c>
      <c r="E47" s="48">
        <v>1.018438</v>
      </c>
      <c r="F47" s="48">
        <v>3.04522</v>
      </c>
      <c r="G47" s="49">
        <v>7.5730942</v>
      </c>
      <c r="H47" s="50">
        <v>1982</v>
      </c>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ht="12.75">
      <c r="A48" s="9"/>
      <c r="B48" s="58" t="s">
        <v>243</v>
      </c>
      <c r="C48" s="47">
        <v>0.512087</v>
      </c>
      <c r="D48" s="48">
        <v>1.853309</v>
      </c>
      <c r="E48" s="48"/>
      <c r="F48" s="48"/>
      <c r="G48" s="49">
        <v>2.365396</v>
      </c>
      <c r="H48" s="50">
        <v>1990</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ht="13.5">
      <c r="A49" s="9"/>
      <c r="B49" s="58" t="s">
        <v>244</v>
      </c>
      <c r="C49" s="47"/>
      <c r="D49" s="48">
        <v>122.542655</v>
      </c>
      <c r="E49" s="48">
        <v>16.465846999999997</v>
      </c>
      <c r="F49" s="48">
        <v>51.70425900000001</v>
      </c>
      <c r="G49" s="49">
        <v>205.5320233</v>
      </c>
      <c r="H49" s="50">
        <v>1974</v>
      </c>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ht="12.75">
      <c r="A50" s="9"/>
      <c r="B50" s="58" t="s">
        <v>88</v>
      </c>
      <c r="C50" s="47">
        <v>138.321525</v>
      </c>
      <c r="D50" s="48">
        <v>5.453901</v>
      </c>
      <c r="E50" s="48">
        <v>4.209880000000001</v>
      </c>
      <c r="F50" s="48"/>
      <c r="G50" s="49">
        <v>151.774198</v>
      </c>
      <c r="H50" s="50">
        <v>1979</v>
      </c>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ht="12.75">
      <c r="A51" s="9"/>
      <c r="B51" s="58" t="s">
        <v>90</v>
      </c>
      <c r="C51" s="47">
        <v>547.1989270000001</v>
      </c>
      <c r="D51" s="48">
        <v>51.69474400000001</v>
      </c>
      <c r="E51" s="48">
        <v>13.728377</v>
      </c>
      <c r="F51" s="48">
        <v>0.111955</v>
      </c>
      <c r="G51" s="49">
        <v>625.0895423000001</v>
      </c>
      <c r="H51" s="50">
        <v>1974</v>
      </c>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39" ht="12.75">
      <c r="A52" s="9"/>
      <c r="B52" s="58" t="s">
        <v>245</v>
      </c>
      <c r="C52" s="47">
        <v>32.235473999999996</v>
      </c>
      <c r="D52" s="48">
        <v>1.920871</v>
      </c>
      <c r="E52" s="48">
        <v>0.65815</v>
      </c>
      <c r="F52" s="48"/>
      <c r="G52" s="49">
        <v>35.40682999999999</v>
      </c>
      <c r="H52" s="50">
        <v>1977</v>
      </c>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ht="12.75">
      <c r="A53" s="9"/>
      <c r="B53" s="58" t="s">
        <v>92</v>
      </c>
      <c r="C53" s="47">
        <v>30.755271</v>
      </c>
      <c r="D53" s="48">
        <v>2.855225</v>
      </c>
      <c r="E53" s="48">
        <v>1.0003769999999998</v>
      </c>
      <c r="F53" s="48"/>
      <c r="G53" s="49">
        <v>35.5112123</v>
      </c>
      <c r="H53" s="50">
        <v>1976</v>
      </c>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ht="12.75">
      <c r="A54" s="9"/>
      <c r="B54" s="58" t="s">
        <v>93</v>
      </c>
      <c r="C54" s="47">
        <v>8.476753</v>
      </c>
      <c r="D54" s="48"/>
      <c r="E54" s="48"/>
      <c r="F54" s="48"/>
      <c r="G54" s="49">
        <v>8.476753</v>
      </c>
      <c r="H54" s="50">
        <v>1996</v>
      </c>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row>
    <row r="55" spans="1:39" ht="12.75">
      <c r="A55" s="9"/>
      <c r="B55" s="58" t="s">
        <v>246</v>
      </c>
      <c r="C55" s="47">
        <v>5.848382999999999</v>
      </c>
      <c r="D55" s="48"/>
      <c r="E55" s="48">
        <v>0.14575300000000002</v>
      </c>
      <c r="F55" s="48"/>
      <c r="G55" s="49">
        <v>6.1253136999999995</v>
      </c>
      <c r="H55" s="50">
        <v>1983</v>
      </c>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39" ht="12.75">
      <c r="A56" s="9"/>
      <c r="B56" s="58" t="s">
        <v>95</v>
      </c>
      <c r="C56" s="47">
        <v>22.120811</v>
      </c>
      <c r="D56" s="48">
        <v>10.678576</v>
      </c>
      <c r="E56" s="48">
        <v>1.1490870000000002</v>
      </c>
      <c r="F56" s="48"/>
      <c r="G56" s="49">
        <v>34.9826523</v>
      </c>
      <c r="H56" s="50">
        <v>1970</v>
      </c>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row>
    <row r="57" spans="1:39" ht="13.5">
      <c r="A57" s="9"/>
      <c r="B57" s="58" t="s">
        <v>247</v>
      </c>
      <c r="C57" s="47">
        <v>46.921037</v>
      </c>
      <c r="D57" s="48">
        <v>3.598057</v>
      </c>
      <c r="E57" s="48">
        <v>1.3056139999999998</v>
      </c>
      <c r="F57" s="48"/>
      <c r="G57" s="49">
        <v>52.999760599999995</v>
      </c>
      <c r="H57" s="50">
        <v>1987</v>
      </c>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row>
    <row r="58" spans="1:39" ht="13.5">
      <c r="A58" s="9"/>
      <c r="B58" s="58" t="s">
        <v>248</v>
      </c>
      <c r="C58" s="47">
        <v>170.256688</v>
      </c>
      <c r="D58" s="48">
        <v>239.5</v>
      </c>
      <c r="E58" s="48">
        <v>1.027227</v>
      </c>
      <c r="F58" s="48">
        <v>4.336981</v>
      </c>
      <c r="G58" s="49">
        <v>416</v>
      </c>
      <c r="H58" s="50">
        <v>1979</v>
      </c>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ht="12.75">
      <c r="A59" s="9"/>
      <c r="B59" s="58" t="s">
        <v>249</v>
      </c>
      <c r="C59" s="47">
        <v>2.62122</v>
      </c>
      <c r="D59" s="48"/>
      <c r="E59" s="48">
        <v>0.07387200000000001</v>
      </c>
      <c r="F59" s="48"/>
      <c r="G59" s="49">
        <v>2.7615768000000003</v>
      </c>
      <c r="H59" s="50">
        <v>1996</v>
      </c>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ht="12.75">
      <c r="A60" s="9"/>
      <c r="B60" s="58" t="s">
        <v>250</v>
      </c>
      <c r="C60" s="47">
        <v>66.77100100000001</v>
      </c>
      <c r="D60" s="48">
        <v>3.844697</v>
      </c>
      <c r="E60" s="48">
        <v>2.5074629999999996</v>
      </c>
      <c r="F60" s="48"/>
      <c r="G60" s="49">
        <v>75.37987770000001</v>
      </c>
      <c r="H60" s="50">
        <v>1976</v>
      </c>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ht="12.75">
      <c r="A61" s="9"/>
      <c r="B61" s="58" t="s">
        <v>251</v>
      </c>
      <c r="C61" s="47">
        <v>0.191121</v>
      </c>
      <c r="D61" s="48">
        <v>0.011373</v>
      </c>
      <c r="E61" s="48">
        <v>0.001326</v>
      </c>
      <c r="F61" s="48"/>
      <c r="G61" s="49">
        <v>0.2050134</v>
      </c>
      <c r="H61" s="50">
        <v>2000</v>
      </c>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12.75">
      <c r="A62" s="9"/>
      <c r="B62" s="58" t="s">
        <v>252</v>
      </c>
      <c r="C62" s="47">
        <v>0.441749</v>
      </c>
      <c r="D62" s="48">
        <v>0.312876</v>
      </c>
      <c r="E62" s="48"/>
      <c r="F62" s="48"/>
      <c r="G62" s="49">
        <v>0.754625</v>
      </c>
      <c r="H62" s="50">
        <v>1991</v>
      </c>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ht="12.75">
      <c r="A63" s="9"/>
      <c r="B63" s="58" t="s">
        <v>100</v>
      </c>
      <c r="C63" s="47">
        <v>88.68478599999999</v>
      </c>
      <c r="D63" s="48">
        <v>17.628678999999998</v>
      </c>
      <c r="E63" s="48">
        <v>2.8611969999999998</v>
      </c>
      <c r="F63" s="48"/>
      <c r="G63" s="49">
        <v>111.74973929999997</v>
      </c>
      <c r="H63" s="50">
        <v>1975</v>
      </c>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ht="12.75">
      <c r="A64" s="9"/>
      <c r="B64" s="58" t="s">
        <v>253</v>
      </c>
      <c r="C64" s="47">
        <v>8.869486</v>
      </c>
      <c r="D64" s="48"/>
      <c r="E64" s="48"/>
      <c r="F64" s="48"/>
      <c r="G64" s="49">
        <v>8.869486</v>
      </c>
      <c r="H64" s="50">
        <v>1984</v>
      </c>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ht="12.75">
      <c r="A65" s="9"/>
      <c r="B65" s="58" t="s">
        <v>254</v>
      </c>
      <c r="C65" s="47">
        <v>46.687577999999995</v>
      </c>
      <c r="D65" s="48">
        <v>2.1288159999999996</v>
      </c>
      <c r="E65" s="48">
        <v>1.20011</v>
      </c>
      <c r="F65" s="48"/>
      <c r="G65" s="49">
        <v>51.096602999999995</v>
      </c>
      <c r="H65" s="50">
        <v>1981</v>
      </c>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ht="12.75">
      <c r="A66" s="9"/>
      <c r="B66" s="58" t="s">
        <v>255</v>
      </c>
      <c r="C66" s="47">
        <v>32.990263999999996</v>
      </c>
      <c r="D66" s="48">
        <v>0.41521199999999997</v>
      </c>
      <c r="E66" s="48">
        <v>0.280601</v>
      </c>
      <c r="F66" s="48"/>
      <c r="G66" s="49">
        <v>33.93861789999999</v>
      </c>
      <c r="H66" s="50">
        <v>1986</v>
      </c>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ht="12.75">
      <c r="A67" s="9"/>
      <c r="B67" s="58" t="s">
        <v>103</v>
      </c>
      <c r="C67" s="47">
        <v>12.876471999999998</v>
      </c>
      <c r="D67" s="48">
        <v>0.345491</v>
      </c>
      <c r="E67" s="48">
        <v>0.02669</v>
      </c>
      <c r="F67" s="48"/>
      <c r="G67" s="49">
        <v>13.272673999999999</v>
      </c>
      <c r="H67" s="50">
        <v>1986</v>
      </c>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ht="12.75">
      <c r="A68" s="9"/>
      <c r="B68" s="75" t="s">
        <v>104</v>
      </c>
      <c r="C68" s="52">
        <v>45.528724</v>
      </c>
      <c r="D68" s="53">
        <v>42.451896</v>
      </c>
      <c r="E68" s="53">
        <v>7.216493000000001</v>
      </c>
      <c r="F68" s="53">
        <v>14.903551999999998</v>
      </c>
      <c r="G68" s="54">
        <v>116.59550869999998</v>
      </c>
      <c r="H68" s="55">
        <v>1981</v>
      </c>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ht="48">
      <c r="A69" s="9"/>
      <c r="B69" s="223" t="s">
        <v>483</v>
      </c>
      <c r="C69" s="76">
        <f>SUM(C19:C68)</f>
        <v>2971.898422</v>
      </c>
      <c r="D69" s="72">
        <f>SUM(D19:D68)</f>
        <v>826.1857550000001</v>
      </c>
      <c r="E69" s="72">
        <f>SUM(E19:E68)</f>
        <v>85.90087000000001</v>
      </c>
      <c r="F69" s="72">
        <f>SUM(F19:F68)</f>
        <v>79.74324000000001</v>
      </c>
      <c r="G69" s="72">
        <f>SUM(G19:G68)</f>
        <v>4040.9936697000003</v>
      </c>
      <c r="H69" s="56"/>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ht="24.75" thickBot="1">
      <c r="A70" s="9"/>
      <c r="B70" s="224" t="s">
        <v>484</v>
      </c>
      <c r="C70" s="238">
        <v>3018.2</v>
      </c>
      <c r="D70" s="238">
        <v>1054.787694</v>
      </c>
      <c r="E70" s="238">
        <v>89.6</v>
      </c>
      <c r="F70" s="238">
        <v>80.7</v>
      </c>
      <c r="G70" s="238">
        <f>G18+G69</f>
        <v>4323.9011577</v>
      </c>
      <c r="H70" s="57"/>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ht="12.75">
      <c r="A73" s="9"/>
      <c r="B73" s="19" t="s">
        <v>147</v>
      </c>
      <c r="C73" s="19"/>
      <c r="D73" s="30"/>
      <c r="E73" s="30"/>
      <c r="F73" s="225" t="s">
        <v>485</v>
      </c>
      <c r="G73" s="226"/>
      <c r="H73" s="18"/>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ht="12.75">
      <c r="A74" s="9"/>
      <c r="B74" s="19" t="s">
        <v>155</v>
      </c>
      <c r="C74" s="9"/>
      <c r="D74" s="18"/>
      <c r="E74" s="18"/>
      <c r="F74" s="225" t="s">
        <v>486</v>
      </c>
      <c r="G74" s="226"/>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ht="12.75">
      <c r="A75" s="9"/>
      <c r="B75" s="19" t="s">
        <v>396</v>
      </c>
      <c r="C75" s="9"/>
      <c r="D75" s="18"/>
      <c r="E75" s="18"/>
      <c r="F75" s="225" t="s">
        <v>495</v>
      </c>
      <c r="G75" s="226"/>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ht="12.75">
      <c r="A76" s="9"/>
      <c r="B76" s="19"/>
      <c r="C76" s="9"/>
      <c r="D76" s="18"/>
      <c r="E76" s="18"/>
      <c r="F76" s="227"/>
      <c r="G76" s="226"/>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1:39" ht="12.75">
      <c r="A77" s="9"/>
      <c r="B77" s="26" t="s">
        <v>106</v>
      </c>
      <c r="C77" s="9"/>
      <c r="D77" s="9"/>
      <c r="E77" s="9"/>
      <c r="F77" s="225" t="s">
        <v>487</v>
      </c>
      <c r="G77" s="22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row>
    <row r="78" spans="1:39" ht="12.75">
      <c r="A78" s="9"/>
      <c r="B78" s="26" t="s">
        <v>107</v>
      </c>
      <c r="C78" s="9"/>
      <c r="D78" s="9"/>
      <c r="E78" s="9"/>
      <c r="F78" s="225" t="s">
        <v>488</v>
      </c>
      <c r="G78" s="22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row>
    <row r="79" spans="1:39" ht="12.75">
      <c r="A79" s="9"/>
      <c r="B79" s="26" t="s">
        <v>397</v>
      </c>
      <c r="C79" s="9"/>
      <c r="D79" s="9"/>
      <c r="E79" s="9"/>
      <c r="F79" s="225" t="s">
        <v>489</v>
      </c>
      <c r="G79" s="22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row>
    <row r="80" spans="1:39" ht="12.75">
      <c r="A80" s="9"/>
      <c r="B80" s="26" t="s">
        <v>108</v>
      </c>
      <c r="C80" s="9"/>
      <c r="D80" s="9"/>
      <c r="E80" s="9"/>
      <c r="F80" s="225" t="s">
        <v>490</v>
      </c>
      <c r="G80" s="22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row>
    <row r="81" spans="1:39" ht="12.75">
      <c r="A81" s="9"/>
      <c r="B81" s="26" t="s">
        <v>179</v>
      </c>
      <c r="C81" s="9"/>
      <c r="D81" s="9"/>
      <c r="E81" s="9"/>
      <c r="F81" s="225" t="s">
        <v>491</v>
      </c>
      <c r="G81" s="22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row>
    <row r="82" spans="1:39" ht="12.75">
      <c r="A82" s="9"/>
      <c r="B82" s="26" t="s">
        <v>180</v>
      </c>
      <c r="C82" s="9"/>
      <c r="D82" s="9"/>
      <c r="E82" s="9"/>
      <c r="F82" s="225" t="s">
        <v>492</v>
      </c>
      <c r="G82" s="22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ht="12.75">
      <c r="A83" s="9"/>
      <c r="B83" s="26" t="s">
        <v>181</v>
      </c>
      <c r="C83" s="9"/>
      <c r="D83" s="9"/>
      <c r="E83" s="9"/>
      <c r="F83" s="225" t="s">
        <v>493</v>
      </c>
      <c r="G83" s="22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row>
    <row r="84" spans="1:39" ht="12.75">
      <c r="A84" s="9"/>
      <c r="B84" s="26" t="s">
        <v>182</v>
      </c>
      <c r="C84" s="9"/>
      <c r="D84" s="9"/>
      <c r="E84" s="9"/>
      <c r="F84" s="225" t="s">
        <v>494</v>
      </c>
      <c r="G84" s="22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row>
    <row r="85" spans="1:39" ht="12.75">
      <c r="A85" s="9"/>
      <c r="B85" s="9"/>
      <c r="C85" s="9"/>
      <c r="D85" s="9"/>
      <c r="E85" s="9"/>
      <c r="F85" s="9"/>
      <c r="G85" s="9"/>
      <c r="H85" s="14"/>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row>
    <row r="86" spans="1:39" ht="12.75">
      <c r="A86" s="9"/>
      <c r="B86" s="9"/>
      <c r="C86" s="9"/>
      <c r="D86" s="9"/>
      <c r="E86" s="9"/>
      <c r="F86" s="9"/>
      <c r="G86" s="9"/>
      <c r="H86" s="14"/>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row>
    <row r="87" spans="1:39" ht="12.75">
      <c r="A87" s="9"/>
      <c r="B87" s="9"/>
      <c r="C87" s="9"/>
      <c r="D87" s="9"/>
      <c r="E87" s="9"/>
      <c r="F87" s="9"/>
      <c r="G87" s="9"/>
      <c r="H87" s="14"/>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row>
    <row r="88" spans="1:39" ht="12.75">
      <c r="A88" s="9"/>
      <c r="B88" s="9"/>
      <c r="C88" s="9"/>
      <c r="D88" s="9"/>
      <c r="E88" s="9"/>
      <c r="F88" s="9"/>
      <c r="G88" s="9"/>
      <c r="H88" s="14"/>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row>
    <row r="89" spans="1:39" ht="12.75">
      <c r="A89" s="9"/>
      <c r="B89" s="9"/>
      <c r="C89" s="9"/>
      <c r="D89" s="9"/>
      <c r="E89" s="9"/>
      <c r="F89" s="9"/>
      <c r="G89" s="9"/>
      <c r="H89" s="14"/>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row>
    <row r="90" spans="1:39" ht="12.75">
      <c r="A90" s="9"/>
      <c r="B90" s="9"/>
      <c r="C90" s="9"/>
      <c r="D90" s="9"/>
      <c r="E90" s="9"/>
      <c r="F90" s="9"/>
      <c r="G90" s="9"/>
      <c r="H90" s="14"/>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ht="12.75">
      <c r="A91" s="9"/>
      <c r="B91" s="9"/>
      <c r="C91" s="9"/>
      <c r="D91" s="9"/>
      <c r="E91" s="9"/>
      <c r="F91" s="9"/>
      <c r="G91" s="9"/>
      <c r="H91" s="14"/>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ht="12.75">
      <c r="A92" s="9"/>
      <c r="B92" s="9"/>
      <c r="C92" s="9"/>
      <c r="D92" s="9"/>
      <c r="E92" s="9"/>
      <c r="F92" s="9"/>
      <c r="G92" s="9"/>
      <c r="H92" s="14"/>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ht="12.75">
      <c r="A93" s="9"/>
      <c r="B93" s="9"/>
      <c r="C93" s="9"/>
      <c r="D93" s="9"/>
      <c r="E93" s="9"/>
      <c r="F93" s="9"/>
      <c r="G93" s="9"/>
      <c r="H93" s="14"/>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ht="12.75">
      <c r="A94" s="9"/>
      <c r="B94" s="9"/>
      <c r="C94" s="9"/>
      <c r="D94" s="9"/>
      <c r="E94" s="9"/>
      <c r="F94" s="9"/>
      <c r="G94" s="9"/>
      <c r="H94" s="14"/>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ht="12.75">
      <c r="A95" s="9"/>
      <c r="B95" s="9"/>
      <c r="C95" s="9"/>
      <c r="D95" s="9"/>
      <c r="E95" s="9"/>
      <c r="F95" s="9"/>
      <c r="G95" s="9"/>
      <c r="H95" s="14"/>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row r="96" spans="1:39" ht="12.75">
      <c r="A96" s="9"/>
      <c r="B96" s="9"/>
      <c r="C96" s="9"/>
      <c r="D96" s="9"/>
      <c r="E96" s="9"/>
      <c r="F96" s="9"/>
      <c r="G96" s="9"/>
      <c r="H96" s="14"/>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row>
    <row r="97" spans="1:39" ht="12.75">
      <c r="A97" s="9"/>
      <c r="B97" s="9"/>
      <c r="C97" s="9"/>
      <c r="D97" s="9"/>
      <c r="E97" s="9"/>
      <c r="F97" s="9"/>
      <c r="G97" s="9"/>
      <c r="H97" s="14"/>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row>
    <row r="98" spans="1:39" ht="12.75">
      <c r="A98" s="9"/>
      <c r="B98" s="9"/>
      <c r="C98" s="9"/>
      <c r="D98" s="9"/>
      <c r="E98" s="9"/>
      <c r="F98" s="9"/>
      <c r="G98" s="9"/>
      <c r="H98" s="14"/>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row>
    <row r="99" spans="1:39" ht="12.75">
      <c r="A99" s="9"/>
      <c r="B99" s="9"/>
      <c r="C99" s="9"/>
      <c r="D99" s="9"/>
      <c r="E99" s="9"/>
      <c r="F99" s="9"/>
      <c r="G99" s="9"/>
      <c r="H99" s="14"/>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row>
    <row r="100" spans="1:39" ht="12.75">
      <c r="A100" s="9"/>
      <c r="B100" s="9"/>
      <c r="C100" s="9"/>
      <c r="D100" s="9"/>
      <c r="E100" s="9"/>
      <c r="F100" s="9"/>
      <c r="G100" s="9"/>
      <c r="H100" s="14"/>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row>
    <row r="101" spans="1:39" ht="12.75">
      <c r="A101" s="9"/>
      <c r="B101" s="9"/>
      <c r="C101" s="9"/>
      <c r="D101" s="9"/>
      <c r="E101" s="9"/>
      <c r="F101" s="9"/>
      <c r="G101" s="9"/>
      <c r="H101" s="14"/>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row>
    <row r="102" spans="1:39" ht="12.75">
      <c r="A102" s="9"/>
      <c r="B102" s="9"/>
      <c r="C102" s="9"/>
      <c r="D102" s="9"/>
      <c r="E102" s="9"/>
      <c r="F102" s="9"/>
      <c r="G102" s="9"/>
      <c r="H102" s="14"/>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row>
    <row r="103" spans="1:39" ht="12.75">
      <c r="A103" s="9"/>
      <c r="B103" s="9"/>
      <c r="C103" s="9"/>
      <c r="D103" s="9"/>
      <c r="E103" s="9"/>
      <c r="F103" s="9"/>
      <c r="G103" s="9"/>
      <c r="H103" s="14"/>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row>
    <row r="104" spans="1:39" ht="12.75">
      <c r="A104" s="9"/>
      <c r="B104" s="9"/>
      <c r="C104" s="9"/>
      <c r="D104" s="9"/>
      <c r="E104" s="9"/>
      <c r="F104" s="9"/>
      <c r="G104" s="9"/>
      <c r="H104" s="14"/>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row>
    <row r="105" spans="1:39" ht="12.75">
      <c r="A105" s="9"/>
      <c r="B105" s="9"/>
      <c r="C105" s="9"/>
      <c r="D105" s="9"/>
      <c r="E105" s="9"/>
      <c r="F105" s="9"/>
      <c r="G105" s="9"/>
      <c r="H105" s="14"/>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row>
    <row r="106" spans="1:39" ht="12.75">
      <c r="A106" s="9"/>
      <c r="B106" s="9"/>
      <c r="C106" s="9"/>
      <c r="D106" s="9"/>
      <c r="E106" s="9"/>
      <c r="F106" s="9"/>
      <c r="G106" s="9"/>
      <c r="H106" s="14"/>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row>
    <row r="107" spans="1:39" ht="12.75">
      <c r="A107" s="9"/>
      <c r="B107" s="9"/>
      <c r="C107" s="9"/>
      <c r="D107" s="9"/>
      <c r="E107" s="9"/>
      <c r="F107" s="9"/>
      <c r="G107" s="9"/>
      <c r="H107" s="14"/>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row>
  </sheetData>
  <mergeCells count="3">
    <mergeCell ref="B1:H1"/>
    <mergeCell ref="H3:H4"/>
    <mergeCell ref="B3:B4"/>
  </mergeCells>
  <printOptions horizontalCentered="1"/>
  <pageMargins left="0.7480314960629921" right="0.7480314960629921" top="0.984251968503937" bottom="0.984251968503937" header="0.5118110236220472" footer="0.5118110236220472"/>
  <pageSetup horizontalDpi="600" verticalDpi="600" orientation="portrait" paperSize="9" scale="63"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W109"/>
  <sheetViews>
    <sheetView workbookViewId="0" topLeftCell="A1">
      <selection activeCell="A1" sqref="A1"/>
    </sheetView>
  </sheetViews>
  <sheetFormatPr defaultColWidth="11.421875" defaultRowHeight="12.75"/>
  <cols>
    <col min="1" max="1" width="4.00390625" style="0" customWidth="1"/>
    <col min="2" max="2" width="30.421875" style="0" customWidth="1"/>
    <col min="3" max="3" width="12.140625" style="0" bestFit="1" customWidth="1"/>
    <col min="5" max="5" width="39.57421875" style="0" bestFit="1" customWidth="1"/>
    <col min="6" max="6" width="20.140625" style="0" bestFit="1" customWidth="1"/>
    <col min="7" max="7" width="9.57421875" style="0" customWidth="1"/>
    <col min="8" max="16384" width="9.140625" style="0" customWidth="1"/>
  </cols>
  <sheetData>
    <row r="1" spans="1:49" ht="15.75">
      <c r="A1" s="9"/>
      <c r="B1" s="27"/>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54"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3.5"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27.75" customHeight="1">
      <c r="A4" s="9"/>
      <c r="B4" s="263" t="s">
        <v>496</v>
      </c>
      <c r="C4" s="229" t="s">
        <v>497</v>
      </c>
      <c r="D4" s="265" t="s">
        <v>499</v>
      </c>
      <c r="E4" s="229" t="s">
        <v>500</v>
      </c>
      <c r="F4" s="267" t="s">
        <v>501</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ht="21.75" customHeight="1">
      <c r="A5" s="9"/>
      <c r="B5" s="264"/>
      <c r="C5" s="77" t="s">
        <v>498</v>
      </c>
      <c r="D5" s="266"/>
      <c r="E5" s="77"/>
      <c r="F5" s="268"/>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ht="13.5">
      <c r="A6" s="9"/>
      <c r="B6" s="58" t="s">
        <v>256</v>
      </c>
      <c r="C6" s="48">
        <v>29.425680999999997</v>
      </c>
      <c r="D6" s="78">
        <v>1998</v>
      </c>
      <c r="E6" s="79" t="s">
        <v>183</v>
      </c>
      <c r="F6" s="80" t="s">
        <v>184</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9"/>
      <c r="B7" s="58" t="s">
        <v>257</v>
      </c>
      <c r="C7" s="48">
        <v>63.228187</v>
      </c>
      <c r="D7" s="78">
        <v>1967</v>
      </c>
      <c r="E7" s="79" t="s">
        <v>185</v>
      </c>
      <c r="F7" s="81" t="s">
        <v>60</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ht="13.5">
      <c r="A8" s="9"/>
      <c r="B8" s="58" t="s">
        <v>258</v>
      </c>
      <c r="C8" s="48">
        <v>0.858928</v>
      </c>
      <c r="D8" s="78">
        <v>1989</v>
      </c>
      <c r="E8" s="79" t="s">
        <v>259</v>
      </c>
      <c r="F8" s="81" t="s">
        <v>260</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2.75">
      <c r="A9" s="9"/>
      <c r="B9" s="58" t="s">
        <v>62</v>
      </c>
      <c r="C9" s="48">
        <v>53.75631320000001</v>
      </c>
      <c r="D9" s="78">
        <v>1980</v>
      </c>
      <c r="E9" s="79" t="s">
        <v>61</v>
      </c>
      <c r="F9" s="81" t="s">
        <v>62</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2.75">
      <c r="A10" s="9"/>
      <c r="B10" s="58" t="s">
        <v>226</v>
      </c>
      <c r="C10" s="48">
        <v>143.4105401</v>
      </c>
      <c r="D10" s="78">
        <v>1984</v>
      </c>
      <c r="E10" s="79" t="s">
        <v>63</v>
      </c>
      <c r="F10" s="81" t="s">
        <v>64</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2.75">
      <c r="A11" s="9"/>
      <c r="B11" s="58" t="s">
        <v>227</v>
      </c>
      <c r="C11" s="48">
        <v>713.3</v>
      </c>
      <c r="D11" s="78">
        <v>1969</v>
      </c>
      <c r="E11" s="79" t="s">
        <v>156</v>
      </c>
      <c r="F11" s="81" t="s">
        <v>65</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2.75">
      <c r="A12" s="9"/>
      <c r="B12" s="58" t="s">
        <v>228</v>
      </c>
      <c r="C12" s="48">
        <v>188.0916536</v>
      </c>
      <c r="D12" s="78">
        <v>1970</v>
      </c>
      <c r="E12" s="79" t="s">
        <v>156</v>
      </c>
      <c r="F12" s="81" t="s">
        <v>65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2.75">
      <c r="A13" s="9"/>
      <c r="B13" s="58" t="s">
        <v>229</v>
      </c>
      <c r="C13" s="48">
        <v>21.944803800000003</v>
      </c>
      <c r="D13" s="78">
        <v>1988</v>
      </c>
      <c r="E13" s="79" t="s">
        <v>156</v>
      </c>
      <c r="F13" s="81" t="s">
        <v>65</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3.5">
      <c r="A14" s="9"/>
      <c r="B14" s="58" t="s">
        <v>261</v>
      </c>
      <c r="C14" s="48">
        <v>0.45391899999999996</v>
      </c>
      <c r="D14" s="78">
        <v>1991</v>
      </c>
      <c r="E14" s="79" t="s">
        <v>259</v>
      </c>
      <c r="F14" s="81" t="s">
        <v>262</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ht="12.75">
      <c r="A15" s="9"/>
      <c r="B15" s="58" t="s">
        <v>230</v>
      </c>
      <c r="C15" s="48">
        <v>31.6135</v>
      </c>
      <c r="D15" s="78">
        <v>1992</v>
      </c>
      <c r="E15" s="79" t="s">
        <v>61</v>
      </c>
      <c r="F15" s="81" t="s">
        <v>66</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ht="12.75">
      <c r="A16" s="9"/>
      <c r="B16" s="58" t="s">
        <v>231</v>
      </c>
      <c r="C16" s="48">
        <v>7.556641</v>
      </c>
      <c r="D16" s="78">
        <v>1995</v>
      </c>
      <c r="E16" s="79" t="s">
        <v>67</v>
      </c>
      <c r="F16" s="81" t="s">
        <v>68</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ht="12.75">
      <c r="A17" s="9"/>
      <c r="B17" s="58" t="s">
        <v>69</v>
      </c>
      <c r="C17" s="48">
        <v>120</v>
      </c>
      <c r="D17" s="78">
        <v>1991</v>
      </c>
      <c r="E17" s="79" t="s">
        <v>61</v>
      </c>
      <c r="F17" s="81" t="s">
        <v>69</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spans="1:49" ht="12.75">
      <c r="A18" s="9"/>
      <c r="B18" s="58" t="s">
        <v>263</v>
      </c>
      <c r="C18" s="48">
        <v>384.36914099999996</v>
      </c>
      <c r="D18" s="78">
        <v>1978</v>
      </c>
      <c r="E18" s="79" t="s">
        <v>67</v>
      </c>
      <c r="F18" s="81" t="s">
        <v>70</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ht="12.75">
      <c r="A19" s="9"/>
      <c r="B19" s="58" t="s">
        <v>264</v>
      </c>
      <c r="C19" s="48">
        <v>101.79997420000001</v>
      </c>
      <c r="D19" s="78">
        <v>1978</v>
      </c>
      <c r="E19" s="79" t="s">
        <v>67</v>
      </c>
      <c r="F19" s="81" t="s">
        <v>70</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49" ht="12.75">
      <c r="A20" s="9"/>
      <c r="B20" s="58" t="s">
        <v>265</v>
      </c>
      <c r="C20" s="48">
        <v>19.533379</v>
      </c>
      <c r="D20" s="78">
        <v>1982</v>
      </c>
      <c r="E20" s="79" t="s">
        <v>67</v>
      </c>
      <c r="F20" s="81" t="s">
        <v>71</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row>
    <row r="21" spans="1:49" ht="12.75">
      <c r="A21" s="9"/>
      <c r="B21" s="58" t="s">
        <v>266</v>
      </c>
      <c r="C21" s="48">
        <v>47.566175799999996</v>
      </c>
      <c r="D21" s="78">
        <v>1980</v>
      </c>
      <c r="E21" s="79" t="s">
        <v>158</v>
      </c>
      <c r="F21" s="81" t="s">
        <v>72</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row>
    <row r="22" spans="1:49" ht="12.75">
      <c r="A22" s="9"/>
      <c r="B22" s="58" t="s">
        <v>73</v>
      </c>
      <c r="C22" s="48">
        <v>225.827</v>
      </c>
      <c r="D22" s="78">
        <v>1985</v>
      </c>
      <c r="E22" s="79" t="s">
        <v>67</v>
      </c>
      <c r="F22" s="81" t="s">
        <v>73</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row>
    <row r="23" spans="1:49" ht="12.75">
      <c r="A23" s="9"/>
      <c r="B23" s="58" t="s">
        <v>236</v>
      </c>
      <c r="C23" s="48">
        <v>49.4162</v>
      </c>
      <c r="D23" s="78">
        <v>1972</v>
      </c>
      <c r="E23" s="79" t="s">
        <v>61</v>
      </c>
      <c r="F23" s="81" t="s">
        <v>159</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row>
    <row r="24" spans="1:49" ht="12.75">
      <c r="A24" s="9"/>
      <c r="B24" s="58" t="s">
        <v>237</v>
      </c>
      <c r="C24" s="48">
        <v>12.4606493</v>
      </c>
      <c r="D24" s="78">
        <v>1974</v>
      </c>
      <c r="E24" s="79" t="s">
        <v>150</v>
      </c>
      <c r="F24" s="81" t="s">
        <v>74</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row>
    <row r="25" spans="1:49" ht="12.75">
      <c r="A25" s="9"/>
      <c r="B25" s="58" t="s">
        <v>75</v>
      </c>
      <c r="C25" s="48">
        <v>21.033881</v>
      </c>
      <c r="D25" s="78">
        <v>1982</v>
      </c>
      <c r="E25" s="79" t="s">
        <v>67</v>
      </c>
      <c r="F25" s="81" t="s">
        <v>75</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row>
    <row r="26" spans="1:49" ht="12.75">
      <c r="A26" s="9"/>
      <c r="B26" s="58" t="s">
        <v>76</v>
      </c>
      <c r="C26" s="48">
        <v>26.064982</v>
      </c>
      <c r="D26" s="78">
        <v>1994</v>
      </c>
      <c r="E26" s="79" t="s">
        <v>185</v>
      </c>
      <c r="F26" s="81" t="s">
        <v>76</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49" ht="12.75">
      <c r="A27" s="9"/>
      <c r="B27" s="58" t="s">
        <v>238</v>
      </c>
      <c r="C27" s="48">
        <v>96.28450000000001</v>
      </c>
      <c r="D27" s="78">
        <v>1997</v>
      </c>
      <c r="E27" s="79" t="s">
        <v>67</v>
      </c>
      <c r="F27" s="81" t="s">
        <v>77</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49" ht="12.75">
      <c r="A28" s="9"/>
      <c r="B28" s="58" t="s">
        <v>239</v>
      </c>
      <c r="C28" s="48">
        <v>74.114564</v>
      </c>
      <c r="D28" s="78">
        <v>1994</v>
      </c>
      <c r="E28" s="79" t="s">
        <v>67</v>
      </c>
      <c r="F28" s="81">
        <v>193</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row>
    <row r="29" spans="1:49" ht="12.75">
      <c r="A29" s="9"/>
      <c r="B29" s="58" t="s">
        <v>78</v>
      </c>
      <c r="C29" s="48">
        <v>41.911739499999996</v>
      </c>
      <c r="D29" s="78">
        <v>1987</v>
      </c>
      <c r="E29" s="79" t="s">
        <v>67</v>
      </c>
      <c r="F29" s="81" t="s">
        <v>78</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row>
    <row r="30" spans="1:49" ht="12.75">
      <c r="A30" s="9"/>
      <c r="B30" s="58" t="s">
        <v>79</v>
      </c>
      <c r="C30" s="48">
        <v>14.228</v>
      </c>
      <c r="D30" s="78">
        <v>1975</v>
      </c>
      <c r="E30" s="79" t="s">
        <v>160</v>
      </c>
      <c r="F30" s="81" t="s">
        <v>79</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row>
    <row r="31" spans="1:49" ht="12.75">
      <c r="A31" s="9"/>
      <c r="B31" s="58" t="s">
        <v>80</v>
      </c>
      <c r="C31" s="48">
        <v>35.556396</v>
      </c>
      <c r="D31" s="78">
        <v>1986</v>
      </c>
      <c r="E31" s="79" t="s">
        <v>61</v>
      </c>
      <c r="F31" s="81" t="s">
        <v>80</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row>
    <row r="32" spans="1:49" ht="12.75">
      <c r="A32" s="9"/>
      <c r="B32" s="58" t="s">
        <v>81</v>
      </c>
      <c r="C32" s="48">
        <v>106.4182838</v>
      </c>
      <c r="D32" s="78">
        <v>1992</v>
      </c>
      <c r="E32" s="79" t="s">
        <v>67</v>
      </c>
      <c r="F32" s="81" t="s">
        <v>81</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row>
    <row r="33" spans="1:49" ht="13.5">
      <c r="A33" s="9"/>
      <c r="B33" s="58" t="s">
        <v>267</v>
      </c>
      <c r="C33" s="48">
        <v>397.296</v>
      </c>
      <c r="D33" s="78">
        <v>1997</v>
      </c>
      <c r="E33" s="79" t="s">
        <v>61</v>
      </c>
      <c r="F33" s="81" t="s">
        <v>186</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row>
    <row r="34" spans="1:49" ht="13.5">
      <c r="A34" s="9"/>
      <c r="B34" s="58" t="s">
        <v>268</v>
      </c>
      <c r="C34" s="48">
        <v>479.361</v>
      </c>
      <c r="D34" s="78">
        <v>1979</v>
      </c>
      <c r="E34" s="79" t="s">
        <v>61</v>
      </c>
      <c r="F34" s="81" t="s">
        <v>82</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49" ht="12.75">
      <c r="A35" s="9"/>
      <c r="B35" s="58" t="s">
        <v>83</v>
      </c>
      <c r="C35" s="48">
        <v>59.612439</v>
      </c>
      <c r="D35" s="78">
        <v>1984</v>
      </c>
      <c r="E35" s="79" t="s">
        <v>61</v>
      </c>
      <c r="F35" s="81" t="s">
        <v>83</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row>
    <row r="36" spans="1:49" ht="12.75">
      <c r="A36" s="9"/>
      <c r="B36" s="58" t="s">
        <v>241</v>
      </c>
      <c r="C36" s="48">
        <v>29.674928</v>
      </c>
      <c r="D36" s="78">
        <v>1981</v>
      </c>
      <c r="E36" s="79" t="s">
        <v>61</v>
      </c>
      <c r="F36" s="81" t="s">
        <v>84</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row>
    <row r="37" spans="1:49" ht="13.5">
      <c r="A37" s="9"/>
      <c r="B37" s="58" t="s">
        <v>269</v>
      </c>
      <c r="C37" s="48">
        <v>8.240797</v>
      </c>
      <c r="D37" s="78">
        <v>2003</v>
      </c>
      <c r="E37" s="79" t="s">
        <v>185</v>
      </c>
      <c r="F37" s="81" t="s">
        <v>270</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ht="12.75">
      <c r="A38" s="9"/>
      <c r="B38" s="58" t="s">
        <v>242</v>
      </c>
      <c r="C38" s="48">
        <v>17.9684</v>
      </c>
      <c r="D38" s="78">
        <v>1982</v>
      </c>
      <c r="E38" s="79" t="s">
        <v>185</v>
      </c>
      <c r="F38" s="81" t="s">
        <v>85</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ht="12.75">
      <c r="A39" s="9"/>
      <c r="B39" s="58" t="s">
        <v>243</v>
      </c>
      <c r="C39" s="48">
        <v>8.27</v>
      </c>
      <c r="D39" s="78">
        <v>1990</v>
      </c>
      <c r="E39" s="79" t="s">
        <v>157</v>
      </c>
      <c r="F39" s="81">
        <v>102</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ht="12.75">
      <c r="A40" s="9"/>
      <c r="B40" s="58" t="s">
        <v>86</v>
      </c>
      <c r="C40" s="48">
        <v>151.294878</v>
      </c>
      <c r="D40" s="78">
        <v>1974</v>
      </c>
      <c r="E40" s="79" t="s">
        <v>67</v>
      </c>
      <c r="F40" s="81" t="s">
        <v>86</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ht="12.75">
      <c r="A41" s="9"/>
      <c r="B41" s="58" t="s">
        <v>87</v>
      </c>
      <c r="C41" s="48">
        <v>118.070438</v>
      </c>
      <c r="D41" s="78">
        <v>1981</v>
      </c>
      <c r="E41" s="79" t="s">
        <v>67</v>
      </c>
      <c r="F41" s="81" t="s">
        <v>87</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ht="12.75">
      <c r="A42" s="9"/>
      <c r="B42" s="58" t="s">
        <v>88</v>
      </c>
      <c r="C42" s="48">
        <v>249.749178</v>
      </c>
      <c r="D42" s="78">
        <v>1979</v>
      </c>
      <c r="E42" s="79" t="s">
        <v>67</v>
      </c>
      <c r="F42" s="81" t="s">
        <v>88</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ht="13.5">
      <c r="A43" s="9"/>
      <c r="B43" s="58" t="s">
        <v>271</v>
      </c>
      <c r="C43" s="48">
        <v>190.73565680000002</v>
      </c>
      <c r="D43" s="78">
        <v>1984</v>
      </c>
      <c r="E43" s="79" t="s">
        <v>67</v>
      </c>
      <c r="F43" s="81" t="s">
        <v>89</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ht="12.75">
      <c r="A44" s="9"/>
      <c r="B44" s="58" t="s">
        <v>90</v>
      </c>
      <c r="C44" s="48">
        <v>692.5421986853069</v>
      </c>
      <c r="D44" s="78">
        <v>1974</v>
      </c>
      <c r="E44" s="79" t="s">
        <v>67</v>
      </c>
      <c r="F44" s="81" t="s">
        <v>90</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ht="12.75">
      <c r="A45" s="9"/>
      <c r="B45" s="58" t="s">
        <v>245</v>
      </c>
      <c r="C45" s="48">
        <v>46.2831105</v>
      </c>
      <c r="D45" s="78">
        <v>1977</v>
      </c>
      <c r="E45" s="79" t="s">
        <v>67</v>
      </c>
      <c r="F45" s="81" t="s">
        <v>91</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ht="12.75">
      <c r="A46" s="9"/>
      <c r="B46" s="58" t="s">
        <v>92</v>
      </c>
      <c r="C46" s="48">
        <v>42.9249828</v>
      </c>
      <c r="D46" s="78">
        <v>1976</v>
      </c>
      <c r="E46" s="79" t="s">
        <v>67</v>
      </c>
      <c r="F46" s="81" t="s">
        <v>92</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ht="12.75">
      <c r="A47" s="9"/>
      <c r="B47" s="58" t="s">
        <v>93</v>
      </c>
      <c r="C47" s="48">
        <v>12.247457</v>
      </c>
      <c r="D47" s="78">
        <v>1996</v>
      </c>
      <c r="E47" s="79" t="s">
        <v>67</v>
      </c>
      <c r="F47" s="81" t="s">
        <v>93</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ht="12.75">
      <c r="A48" s="9"/>
      <c r="B48" s="58" t="s">
        <v>246</v>
      </c>
      <c r="C48" s="48">
        <v>11.2985877</v>
      </c>
      <c r="D48" s="78">
        <v>1983</v>
      </c>
      <c r="E48" s="79" t="s">
        <v>150</v>
      </c>
      <c r="F48" s="81" t="s">
        <v>94</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ht="12.75">
      <c r="A49" s="9"/>
      <c r="B49" s="58" t="s">
        <v>95</v>
      </c>
      <c r="C49" s="48">
        <v>39.141089</v>
      </c>
      <c r="D49" s="78">
        <v>1970</v>
      </c>
      <c r="E49" s="79" t="s">
        <v>156</v>
      </c>
      <c r="F49" s="81" t="s">
        <v>95</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ht="12.75">
      <c r="A50" s="9"/>
      <c r="B50" s="58" t="s">
        <v>272</v>
      </c>
      <c r="C50" s="48">
        <v>73.0581829</v>
      </c>
      <c r="D50" s="78">
        <v>1987</v>
      </c>
      <c r="E50" s="79" t="s">
        <v>67</v>
      </c>
      <c r="F50" s="81" t="s">
        <v>96</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ht="13.5">
      <c r="A51" s="9"/>
      <c r="B51" s="58" t="s">
        <v>273</v>
      </c>
      <c r="C51" s="48">
        <v>1622.414078</v>
      </c>
      <c r="D51" s="78">
        <v>1979</v>
      </c>
      <c r="E51" s="79" t="s">
        <v>61</v>
      </c>
      <c r="F51" s="81" t="s">
        <v>97</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ht="13.5">
      <c r="A52" s="9"/>
      <c r="B52" s="58" t="s">
        <v>274</v>
      </c>
      <c r="C52" s="48"/>
      <c r="D52" s="78">
        <v>1983</v>
      </c>
      <c r="E52" s="79" t="s">
        <v>67</v>
      </c>
      <c r="F52" s="81" t="s">
        <v>97</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ht="12.75">
      <c r="A53" s="9"/>
      <c r="B53" s="58" t="s">
        <v>249</v>
      </c>
      <c r="C53" s="48">
        <v>17.3117063</v>
      </c>
      <c r="D53" s="78">
        <v>1996</v>
      </c>
      <c r="E53" s="79" t="s">
        <v>61</v>
      </c>
      <c r="F53" s="81">
        <v>190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ht="12.75">
      <c r="A54" s="9"/>
      <c r="B54" s="58" t="s">
        <v>250</v>
      </c>
      <c r="C54" s="82">
        <v>89.67913759999999</v>
      </c>
      <c r="D54" s="78">
        <v>1976</v>
      </c>
      <c r="E54" s="79" t="s">
        <v>150</v>
      </c>
      <c r="F54" s="81" t="s">
        <v>98</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ht="12.75">
      <c r="A55" s="9"/>
      <c r="B55" s="58" t="s">
        <v>251</v>
      </c>
      <c r="C55" s="82">
        <v>11.4630933</v>
      </c>
      <c r="D55" s="83">
        <v>2000</v>
      </c>
      <c r="E55" s="79" t="s">
        <v>67</v>
      </c>
      <c r="F55" s="80">
        <v>128</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ht="12.75">
      <c r="A56" s="9"/>
      <c r="B56" s="58" t="s">
        <v>252</v>
      </c>
      <c r="C56" s="48">
        <v>3.81054</v>
      </c>
      <c r="D56" s="78">
        <v>1991</v>
      </c>
      <c r="E56" s="79" t="s">
        <v>61</v>
      </c>
      <c r="F56" s="81" t="s">
        <v>99</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ht="12.75">
      <c r="A57" s="9"/>
      <c r="B57" s="58" t="s">
        <v>100</v>
      </c>
      <c r="C57" s="48">
        <v>213.98060259999997</v>
      </c>
      <c r="D57" s="78">
        <v>1975</v>
      </c>
      <c r="E57" s="79" t="s">
        <v>150</v>
      </c>
      <c r="F57" s="81" t="s">
        <v>100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ht="12.75">
      <c r="A58" s="9"/>
      <c r="B58" s="58" t="s">
        <v>253</v>
      </c>
      <c r="C58" s="48">
        <v>12.602192</v>
      </c>
      <c r="D58" s="78">
        <v>1984</v>
      </c>
      <c r="E58" s="79" t="s">
        <v>149</v>
      </c>
      <c r="F58" s="81" t="s">
        <v>101</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ht="12.75">
      <c r="A59" s="9"/>
      <c r="B59" s="58" t="s">
        <v>254</v>
      </c>
      <c r="C59" s="48">
        <v>61.5224</v>
      </c>
      <c r="D59" s="78">
        <v>1981</v>
      </c>
      <c r="E59" s="79" t="s">
        <v>67</v>
      </c>
      <c r="F59" s="81" t="s">
        <v>102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ht="12.75">
      <c r="A60" s="9"/>
      <c r="B60" s="58" t="s">
        <v>255</v>
      </c>
      <c r="C60" s="48">
        <v>59.407683899999995</v>
      </c>
      <c r="D60" s="78">
        <v>1986</v>
      </c>
      <c r="E60" s="79" t="s">
        <v>67</v>
      </c>
      <c r="F60" s="81" t="s">
        <v>96</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ht="13.5">
      <c r="A61" s="9"/>
      <c r="B61" s="58" t="s">
        <v>275</v>
      </c>
      <c r="C61" s="48">
        <v>8.3</v>
      </c>
      <c r="D61" s="78">
        <v>2003</v>
      </c>
      <c r="E61" s="79" t="s">
        <v>61</v>
      </c>
      <c r="F61" s="81">
        <v>36</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ht="12.75">
      <c r="A62" s="9"/>
      <c r="B62" s="58" t="s">
        <v>103</v>
      </c>
      <c r="C62" s="48">
        <v>93.1210017</v>
      </c>
      <c r="D62" s="78">
        <v>1986</v>
      </c>
      <c r="E62" s="79" t="s">
        <v>67</v>
      </c>
      <c r="F62" s="81" t="s">
        <v>103</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ht="13.5">
      <c r="A63" s="9"/>
      <c r="B63" s="58" t="s">
        <v>276</v>
      </c>
      <c r="C63" s="48">
        <v>13.7004</v>
      </c>
      <c r="D63" s="78">
        <v>1993</v>
      </c>
      <c r="E63" s="79" t="s">
        <v>67</v>
      </c>
      <c r="F63" s="81" t="s">
        <v>87</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ht="13.5" thickBot="1">
      <c r="A64" s="9"/>
      <c r="B64" s="84" t="s">
        <v>104</v>
      </c>
      <c r="C64" s="85">
        <v>400.23123929999997</v>
      </c>
      <c r="D64" s="86">
        <v>1981</v>
      </c>
      <c r="E64" s="87" t="s">
        <v>67</v>
      </c>
      <c r="F64" s="88" t="s">
        <v>104</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ht="12.75">
      <c r="A65" s="9"/>
      <c r="B65" s="89"/>
      <c r="C65" s="89"/>
      <c r="D65" s="90"/>
      <c r="E65" s="89"/>
      <c r="F65" s="90"/>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ht="12.75">
      <c r="A66" s="9"/>
      <c r="B66" s="91" t="s">
        <v>398</v>
      </c>
      <c r="C66" s="89"/>
      <c r="D66" s="89"/>
      <c r="E66" s="89"/>
      <c r="F66" s="90"/>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ht="12.75">
      <c r="A67" s="9"/>
      <c r="B67" s="91" t="s">
        <v>399</v>
      </c>
      <c r="C67" s="89"/>
      <c r="D67" s="89"/>
      <c r="E67" s="89"/>
      <c r="F67" s="90"/>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ht="12.75">
      <c r="A68" s="9"/>
      <c r="B68" s="89" t="s">
        <v>400</v>
      </c>
      <c r="C68" s="31"/>
      <c r="D68" s="90"/>
      <c r="E68" s="89"/>
      <c r="F68" s="90"/>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ht="12.75">
      <c r="A69" s="9"/>
      <c r="B69" s="89" t="s">
        <v>401</v>
      </c>
      <c r="C69" s="31"/>
      <c r="D69" s="90"/>
      <c r="E69" s="89"/>
      <c r="F69" s="90"/>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ht="12.75">
      <c r="A70" s="9"/>
      <c r="B70" s="89" t="s">
        <v>187</v>
      </c>
      <c r="C70" s="31"/>
      <c r="D70" s="90"/>
      <c r="E70" s="89"/>
      <c r="F70" s="90"/>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ht="12.75">
      <c r="A72" s="9"/>
      <c r="B72" s="230" t="s">
        <v>506</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ht="12.75">
      <c r="A73" s="9"/>
      <c r="B73" s="230" t="s">
        <v>502</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ht="12.75">
      <c r="A74" s="9"/>
      <c r="B74" s="227" t="s">
        <v>503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ht="12.75">
      <c r="A75" s="9"/>
      <c r="B75" s="227" t="s">
        <v>504</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ht="12.75">
      <c r="A76" s="9"/>
      <c r="B76" s="227" t="s">
        <v>505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sheetData>
  <mergeCells count="3">
    <mergeCell ref="B4:B5"/>
    <mergeCell ref="D4:D5"/>
    <mergeCell ref="F4:F5"/>
  </mergeCells>
  <printOptions horizontalCentered="1"/>
  <pageMargins left="0.7480314960629921" right="0.44" top="0.984251968503937" bottom="0.984251968503937" header="0.5118110236220472" footer="0.5118110236220472"/>
  <pageSetup fitToHeight="1" fitToWidth="1" horizontalDpi="600" verticalDpi="600" orientation="portrait" paperSize="9" scale="72" r:id="rId2"/>
  <colBreaks count="1" manualBreakCount="1">
    <brk id="7"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O299"/>
  <sheetViews>
    <sheetView zoomScale="87" zoomScaleNormal="87" workbookViewId="0" topLeftCell="A1">
      <selection activeCell="A1" sqref="A1"/>
    </sheetView>
  </sheetViews>
  <sheetFormatPr defaultColWidth="11.421875" defaultRowHeight="12.75"/>
  <cols>
    <col min="1" max="1" width="2.57421875" style="5" customWidth="1"/>
    <col min="2" max="2" width="26.8515625" style="5" customWidth="1"/>
    <col min="3" max="4" width="13.00390625" style="5" bestFit="1" customWidth="1"/>
    <col min="5" max="6" width="12.00390625" style="5" bestFit="1" customWidth="1"/>
    <col min="7" max="7" width="13.7109375" style="5" customWidth="1"/>
    <col min="8" max="12" width="11.421875" style="5" customWidth="1"/>
    <col min="13" max="13" width="4.57421875" style="5" customWidth="1"/>
    <col min="14" max="16384" width="11.421875" style="5" customWidth="1"/>
  </cols>
  <sheetData>
    <row r="1" spans="1:41" ht="66.75" customHeight="1">
      <c r="A1" s="22"/>
      <c r="B1" s="269" t="s">
        <v>419</v>
      </c>
      <c r="C1" s="269"/>
      <c r="D1" s="269"/>
      <c r="E1" s="269"/>
      <c r="F1" s="269"/>
      <c r="G1" s="269"/>
      <c r="H1" s="269"/>
      <c r="I1" s="269"/>
      <c r="J1" s="9"/>
      <c r="K1" s="9"/>
      <c r="L1" s="9"/>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2.7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13.5" thickBo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ht="25.5" customHeight="1" thickBot="1">
      <c r="A5" s="22"/>
      <c r="B5" s="273" t="s">
        <v>507</v>
      </c>
      <c r="C5" s="274"/>
      <c r="D5" s="274"/>
      <c r="E5" s="274"/>
      <c r="F5" s="274"/>
      <c r="G5" s="274"/>
      <c r="H5" s="270" t="s">
        <v>508</v>
      </c>
      <c r="I5" s="271"/>
      <c r="J5" s="271"/>
      <c r="K5" s="271"/>
      <c r="L5" s="27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ht="24">
      <c r="A6" s="22"/>
      <c r="B6" s="46"/>
      <c r="C6" s="170" t="s">
        <v>467</v>
      </c>
      <c r="D6" s="170" t="s">
        <v>468</v>
      </c>
      <c r="E6" s="170" t="s">
        <v>469</v>
      </c>
      <c r="F6" s="170" t="s">
        <v>470</v>
      </c>
      <c r="G6" s="170" t="s">
        <v>475</v>
      </c>
      <c r="H6" s="170" t="s">
        <v>467</v>
      </c>
      <c r="I6" s="170" t="s">
        <v>468</v>
      </c>
      <c r="J6" s="170" t="s">
        <v>469</v>
      </c>
      <c r="K6" s="170" t="s">
        <v>470</v>
      </c>
      <c r="L6" s="170" t="s">
        <v>475</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ht="24.75" thickBot="1">
      <c r="A7" s="22"/>
      <c r="B7" s="51"/>
      <c r="C7" s="171" t="s">
        <v>471</v>
      </c>
      <c r="D7" s="171" t="s">
        <v>472</v>
      </c>
      <c r="E7" s="171" t="s">
        <v>473</v>
      </c>
      <c r="F7" s="171" t="s">
        <v>471</v>
      </c>
      <c r="G7" s="171" t="s">
        <v>471</v>
      </c>
      <c r="H7" s="171" t="s">
        <v>471</v>
      </c>
      <c r="I7" s="171" t="s">
        <v>472</v>
      </c>
      <c r="J7" s="171" t="s">
        <v>473</v>
      </c>
      <c r="K7" s="171" t="s">
        <v>471</v>
      </c>
      <c r="L7" s="171" t="s">
        <v>471</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ht="12.75">
      <c r="A8" s="22"/>
      <c r="B8" s="46" t="s">
        <v>224</v>
      </c>
      <c r="C8" s="40">
        <v>4.095243</v>
      </c>
      <c r="D8" s="40">
        <v>0.357592</v>
      </c>
      <c r="E8" s="40">
        <v>0.103375</v>
      </c>
      <c r="F8" s="40">
        <v>0</v>
      </c>
      <c r="G8" s="40">
        <v>4.6492474999999995</v>
      </c>
      <c r="H8" s="39">
        <v>3.798574</v>
      </c>
      <c r="I8" s="40">
        <v>0.357592</v>
      </c>
      <c r="J8" s="40">
        <v>0.103375</v>
      </c>
      <c r="K8" s="40">
        <v>0</v>
      </c>
      <c r="L8" s="92">
        <v>4.352578500000001</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ht="13.5">
      <c r="A9" s="22"/>
      <c r="B9" s="58" t="s">
        <v>277</v>
      </c>
      <c r="C9" s="48">
        <v>23.698370999999998</v>
      </c>
      <c r="D9" s="48">
        <v>5.72731</v>
      </c>
      <c r="E9" s="48">
        <v>0</v>
      </c>
      <c r="F9" s="48">
        <v>0</v>
      </c>
      <c r="G9" s="48">
        <v>29.425680999999997</v>
      </c>
      <c r="H9" s="39">
        <v>23.698370999999998</v>
      </c>
      <c r="I9" s="40">
        <v>5.72731</v>
      </c>
      <c r="J9" s="40">
        <v>0</v>
      </c>
      <c r="K9" s="40">
        <v>0</v>
      </c>
      <c r="L9" s="92">
        <v>29.425680999999997</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ht="13.5">
      <c r="A10" s="22"/>
      <c r="B10" s="58" t="s">
        <v>225</v>
      </c>
      <c r="C10" s="48">
        <v>61.629934999999996</v>
      </c>
      <c r="D10" s="48">
        <v>1.598252</v>
      </c>
      <c r="E10" s="48">
        <v>0</v>
      </c>
      <c r="F10" s="48">
        <v>0</v>
      </c>
      <c r="G10" s="48">
        <v>63.228187</v>
      </c>
      <c r="H10" s="39">
        <v>32.29912999999999</v>
      </c>
      <c r="I10" s="40">
        <v>1.117712</v>
      </c>
      <c r="J10" s="40">
        <v>0</v>
      </c>
      <c r="K10" s="40">
        <v>0</v>
      </c>
      <c r="L10" s="92">
        <v>33.41684199999999</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ht="13.5">
      <c r="A11" s="22"/>
      <c r="B11" s="58" t="s">
        <v>278</v>
      </c>
      <c r="C11" s="48">
        <v>0.829836</v>
      </c>
      <c r="D11" s="48">
        <v>0.029092</v>
      </c>
      <c r="E11" s="48">
        <v>0</v>
      </c>
      <c r="F11" s="48">
        <v>0</v>
      </c>
      <c r="G11" s="48">
        <v>0.858928</v>
      </c>
      <c r="H11" s="39">
        <v>0.829836</v>
      </c>
      <c r="I11" s="40">
        <v>0.029092</v>
      </c>
      <c r="J11" s="40">
        <v>0</v>
      </c>
      <c r="K11" s="40">
        <v>0</v>
      </c>
      <c r="L11" s="92">
        <v>0.858928</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ht="12.75">
      <c r="A12" s="22"/>
      <c r="B12" s="58" t="s">
        <v>62</v>
      </c>
      <c r="C12" s="48">
        <v>49.78935800000001</v>
      </c>
      <c r="D12" s="48">
        <v>2.443881</v>
      </c>
      <c r="E12" s="48">
        <v>0.8016179999999999</v>
      </c>
      <c r="F12" s="48">
        <v>0</v>
      </c>
      <c r="G12" s="48">
        <v>53.75631320000001</v>
      </c>
      <c r="H12" s="39">
        <v>3.5907470000000146</v>
      </c>
      <c r="I12" s="40">
        <v>0.2509889999999997</v>
      </c>
      <c r="J12" s="40">
        <v>0</v>
      </c>
      <c r="K12" s="40">
        <v>0</v>
      </c>
      <c r="L12" s="92">
        <v>3.9</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2.75">
      <c r="A13" s="22"/>
      <c r="B13" s="58" t="s">
        <v>226</v>
      </c>
      <c r="C13" s="48">
        <v>137.93738399999998</v>
      </c>
      <c r="D13" s="48">
        <v>1.246</v>
      </c>
      <c r="E13" s="48">
        <v>2.224819</v>
      </c>
      <c r="F13" s="48">
        <v>0</v>
      </c>
      <c r="G13" s="48">
        <v>143.4105401</v>
      </c>
      <c r="H13" s="39">
        <v>28.79700899999999</v>
      </c>
      <c r="I13" s="40">
        <v>0.18709700000000007</v>
      </c>
      <c r="J13" s="40">
        <v>0.6524640000000002</v>
      </c>
      <c r="K13" s="40">
        <v>0</v>
      </c>
      <c r="L13" s="92">
        <v>30.223787599999994</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2.75">
      <c r="A14" s="22"/>
      <c r="B14" s="58" t="s">
        <v>227</v>
      </c>
      <c r="C14" s="48">
        <v>531.2</v>
      </c>
      <c r="D14" s="48">
        <v>155.036</v>
      </c>
      <c r="E14" s="48">
        <v>14.210013</v>
      </c>
      <c r="F14" s="48">
        <v>0</v>
      </c>
      <c r="G14" s="48">
        <v>713.2</v>
      </c>
      <c r="H14" s="39">
        <v>169.580597</v>
      </c>
      <c r="I14" s="40">
        <v>26.336043000000018</v>
      </c>
      <c r="J14" s="40">
        <v>2.7261629999999997</v>
      </c>
      <c r="K14" s="40">
        <v>0</v>
      </c>
      <c r="L14" s="92">
        <v>201.1</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ht="12.75">
      <c r="A15" s="22"/>
      <c r="B15" s="58" t="s">
        <v>228</v>
      </c>
      <c r="C15" s="48">
        <v>128.367435</v>
      </c>
      <c r="D15" s="48">
        <v>51.090382999999996</v>
      </c>
      <c r="E15" s="48">
        <v>4.544124</v>
      </c>
      <c r="F15" s="48">
        <v>0</v>
      </c>
      <c r="G15" s="48">
        <v>188.0916536</v>
      </c>
      <c r="H15" s="39">
        <v>47.788771999999994</v>
      </c>
      <c r="I15" s="40">
        <v>15.234752999999998</v>
      </c>
      <c r="J15" s="40">
        <v>1.042821</v>
      </c>
      <c r="K15" s="40">
        <v>0</v>
      </c>
      <c r="L15" s="92">
        <v>65.00488490000001</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ht="12.75">
      <c r="A16" s="22"/>
      <c r="B16" s="58" t="s">
        <v>229</v>
      </c>
      <c r="C16" s="48">
        <v>14.538402000000001</v>
      </c>
      <c r="D16" s="48">
        <v>6.201323</v>
      </c>
      <c r="E16" s="48">
        <v>0.634252</v>
      </c>
      <c r="F16" s="48">
        <v>0</v>
      </c>
      <c r="G16" s="48">
        <v>21.944803800000003</v>
      </c>
      <c r="H16" s="39">
        <v>5.636484000000001</v>
      </c>
      <c r="I16" s="40">
        <v>3.2950240000000006</v>
      </c>
      <c r="J16" s="40">
        <v>0.2930640000000001</v>
      </c>
      <c r="K16" s="40">
        <v>0</v>
      </c>
      <c r="L16" s="92">
        <v>9.4883296</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1" ht="13.5">
      <c r="A17" s="22"/>
      <c r="B17" s="58" t="s">
        <v>279</v>
      </c>
      <c r="C17" s="48">
        <v>0.340188</v>
      </c>
      <c r="D17" s="48">
        <v>0.113731</v>
      </c>
      <c r="E17" s="48">
        <v>0</v>
      </c>
      <c r="F17" s="48">
        <v>0</v>
      </c>
      <c r="G17" s="48">
        <v>0.45391899999999996</v>
      </c>
      <c r="H17" s="39">
        <v>0.340188</v>
      </c>
      <c r="I17" s="40">
        <v>0.113731</v>
      </c>
      <c r="J17" s="40">
        <v>0</v>
      </c>
      <c r="K17" s="40">
        <v>0</v>
      </c>
      <c r="L17" s="92">
        <v>0.45391899999999996</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1" ht="12.75">
      <c r="A18" s="22"/>
      <c r="B18" s="58" t="s">
        <v>230</v>
      </c>
      <c r="C18" s="48">
        <v>21.034</v>
      </c>
      <c r="D18" s="48">
        <v>10.209000000000001</v>
      </c>
      <c r="E18" s="48">
        <v>0.195</v>
      </c>
      <c r="F18" s="48">
        <v>0</v>
      </c>
      <c r="G18" s="48">
        <v>31.6135</v>
      </c>
      <c r="H18" s="39">
        <v>15.541528</v>
      </c>
      <c r="I18" s="40">
        <v>10.209000000000001</v>
      </c>
      <c r="J18" s="40">
        <v>0.195</v>
      </c>
      <c r="K18" s="40">
        <v>0</v>
      </c>
      <c r="L18" s="92">
        <v>26.121028000000003</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1" ht="12.75">
      <c r="A19" s="22"/>
      <c r="B19" s="58" t="s">
        <v>231</v>
      </c>
      <c r="C19" s="48">
        <v>7.556641</v>
      </c>
      <c r="D19" s="48">
        <v>0</v>
      </c>
      <c r="E19" s="48">
        <v>0</v>
      </c>
      <c r="F19" s="48">
        <v>0</v>
      </c>
      <c r="G19" s="48">
        <v>7.556641</v>
      </c>
      <c r="H19" s="39">
        <v>1.1712809999999996</v>
      </c>
      <c r="I19" s="40">
        <v>0</v>
      </c>
      <c r="J19" s="40">
        <v>0</v>
      </c>
      <c r="K19" s="40">
        <v>0</v>
      </c>
      <c r="L19" s="92">
        <v>1.1712809999999996</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1" ht="12.75">
      <c r="A20" s="22"/>
      <c r="B20" s="58" t="s">
        <v>69</v>
      </c>
      <c r="C20" s="48">
        <v>120</v>
      </c>
      <c r="D20" s="48">
        <v>0</v>
      </c>
      <c r="E20" s="48">
        <v>0</v>
      </c>
      <c r="F20" s="48">
        <v>0</v>
      </c>
      <c r="G20" s="48">
        <v>120</v>
      </c>
      <c r="H20" s="39">
        <v>101.855016</v>
      </c>
      <c r="I20" s="40">
        <v>0</v>
      </c>
      <c r="J20" s="40">
        <v>0</v>
      </c>
      <c r="K20" s="40">
        <v>0</v>
      </c>
      <c r="L20" s="92">
        <v>101.855016</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1" ht="13.5">
      <c r="A21" s="22"/>
      <c r="B21" s="58" t="s">
        <v>280</v>
      </c>
      <c r="C21" s="48">
        <v>354.588177</v>
      </c>
      <c r="D21" s="48">
        <v>24.584464</v>
      </c>
      <c r="E21" s="48">
        <v>2.735</v>
      </c>
      <c r="F21" s="48">
        <v>0</v>
      </c>
      <c r="G21" s="48">
        <v>384.36914099999996</v>
      </c>
      <c r="H21" s="39">
        <v>31.851433999999983</v>
      </c>
      <c r="I21" s="40">
        <v>2.8867230000000035</v>
      </c>
      <c r="J21" s="40">
        <v>0.36313799999999974</v>
      </c>
      <c r="K21" s="40">
        <v>0</v>
      </c>
      <c r="L21" s="92">
        <v>35.428119200000026</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1" ht="13.5">
      <c r="A22" s="22"/>
      <c r="B22" s="58" t="s">
        <v>281</v>
      </c>
      <c r="C22" s="48">
        <v>48.255</v>
      </c>
      <c r="D22" s="48">
        <v>43.42586300000001</v>
      </c>
      <c r="E22" s="48">
        <v>5.325848</v>
      </c>
      <c r="F22" s="48">
        <v>0</v>
      </c>
      <c r="G22" s="48">
        <v>101.79997420000001</v>
      </c>
      <c r="H22" s="39">
        <v>23.977383999999997</v>
      </c>
      <c r="I22" s="40">
        <v>30.881768000000008</v>
      </c>
      <c r="J22" s="40">
        <v>3.8864479999999997</v>
      </c>
      <c r="K22" s="40">
        <v>0</v>
      </c>
      <c r="L22" s="92">
        <v>62.2434032</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1" ht="12.75">
      <c r="A23" s="22"/>
      <c r="B23" s="58" t="s">
        <v>265</v>
      </c>
      <c r="C23" s="48">
        <v>0</v>
      </c>
      <c r="D23" s="48">
        <v>12.183379</v>
      </c>
      <c r="E23" s="48">
        <v>1.6</v>
      </c>
      <c r="F23" s="48">
        <v>4.31</v>
      </c>
      <c r="G23" s="48">
        <v>19.533379</v>
      </c>
      <c r="H23" s="39">
        <v>0</v>
      </c>
      <c r="I23" s="40">
        <v>12.183379</v>
      </c>
      <c r="J23" s="40">
        <v>0.40388800000000025</v>
      </c>
      <c r="K23" s="40">
        <v>0.5609319999999998</v>
      </c>
      <c r="L23" s="92">
        <v>13.511698200000001</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1" ht="13.5">
      <c r="A24" s="22"/>
      <c r="B24" s="58" t="s">
        <v>235</v>
      </c>
      <c r="C24" s="48">
        <v>37.752752</v>
      </c>
      <c r="D24" s="48">
        <v>6.1974730000000005</v>
      </c>
      <c r="E24" s="48">
        <v>1.9031319999999998</v>
      </c>
      <c r="F24" s="48">
        <v>0</v>
      </c>
      <c r="G24" s="48">
        <v>47.566175799999996</v>
      </c>
      <c r="H24" s="39">
        <v>4.855291999999999</v>
      </c>
      <c r="I24" s="40">
        <v>0.7083770000000005</v>
      </c>
      <c r="J24" s="40">
        <v>0.1312719999999996</v>
      </c>
      <c r="K24" s="40">
        <v>0</v>
      </c>
      <c r="L24" s="92">
        <v>5.813085800000003</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row>
    <row r="25" spans="1:41" ht="12.75">
      <c r="A25" s="22"/>
      <c r="B25" s="58" t="s">
        <v>73</v>
      </c>
      <c r="C25" s="48">
        <v>180.03</v>
      </c>
      <c r="D25" s="48">
        <v>42.7</v>
      </c>
      <c r="E25" s="48">
        <v>1.63</v>
      </c>
      <c r="F25" s="48">
        <v>0</v>
      </c>
      <c r="G25" s="48">
        <v>225.827</v>
      </c>
      <c r="H25" s="39">
        <v>72.35609900000001</v>
      </c>
      <c r="I25" s="40">
        <v>34.853693</v>
      </c>
      <c r="J25" s="40">
        <v>1.246227</v>
      </c>
      <c r="K25" s="40">
        <v>0</v>
      </c>
      <c r="L25" s="92">
        <v>109.57762330000004</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row>
    <row r="26" spans="1:41" ht="12.75">
      <c r="A26" s="22"/>
      <c r="B26" s="58" t="s">
        <v>236</v>
      </c>
      <c r="C26" s="48">
        <v>7.1512</v>
      </c>
      <c r="D26" s="48">
        <v>42.265</v>
      </c>
      <c r="E26" s="48">
        <v>0</v>
      </c>
      <c r="F26" s="48">
        <v>0</v>
      </c>
      <c r="G26" s="48">
        <v>49.4162</v>
      </c>
      <c r="H26" s="39">
        <v>0.7577160000000003</v>
      </c>
      <c r="I26" s="40">
        <v>0</v>
      </c>
      <c r="J26" s="40">
        <v>0</v>
      </c>
      <c r="K26" s="40">
        <v>0</v>
      </c>
      <c r="L26" s="92">
        <v>0.8</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row>
    <row r="27" spans="1:41" ht="12.75">
      <c r="A27" s="22"/>
      <c r="B27" s="58" t="s">
        <v>237</v>
      </c>
      <c r="C27" s="48">
        <v>9.998077</v>
      </c>
      <c r="D27" s="48">
        <v>1.7270310000000002</v>
      </c>
      <c r="E27" s="48">
        <v>0.387127</v>
      </c>
      <c r="F27" s="48">
        <v>0</v>
      </c>
      <c r="G27" s="48">
        <v>12.4606493</v>
      </c>
      <c r="H27" s="39">
        <v>1.890861000000001</v>
      </c>
      <c r="I27" s="40">
        <v>0.27625</v>
      </c>
      <c r="J27" s="40">
        <v>0.157594</v>
      </c>
      <c r="K27" s="40">
        <v>0</v>
      </c>
      <c r="L27" s="92">
        <v>2.466539600000001</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row>
    <row r="28" spans="1:41" ht="12.75">
      <c r="A28" s="22"/>
      <c r="B28" s="58" t="s">
        <v>75</v>
      </c>
      <c r="C28" s="48">
        <v>4.989745</v>
      </c>
      <c r="D28" s="48">
        <v>15.780074</v>
      </c>
      <c r="E28" s="48">
        <v>0.13898</v>
      </c>
      <c r="F28" s="48">
        <v>0</v>
      </c>
      <c r="G28" s="48">
        <v>21.033881</v>
      </c>
      <c r="H28" s="39">
        <v>1.1050180000000003</v>
      </c>
      <c r="I28" s="40">
        <v>5.124703</v>
      </c>
      <c r="J28" s="40">
        <v>0.057118</v>
      </c>
      <c r="K28" s="40">
        <v>0</v>
      </c>
      <c r="L28" s="92">
        <v>6.338245200000001</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row>
    <row r="29" spans="1:41" ht="12.75">
      <c r="A29" s="22"/>
      <c r="B29" s="58" t="s">
        <v>76</v>
      </c>
      <c r="C29" s="48">
        <v>25.082981999999998</v>
      </c>
      <c r="D29" s="48">
        <v>0.982</v>
      </c>
      <c r="E29" s="48">
        <v>0</v>
      </c>
      <c r="F29" s="48">
        <v>0</v>
      </c>
      <c r="G29" s="48">
        <v>26.064982</v>
      </c>
      <c r="H29" s="39">
        <v>4.884588999999998</v>
      </c>
      <c r="I29" s="40">
        <v>0.24709800000000004</v>
      </c>
      <c r="J29" s="40">
        <v>0</v>
      </c>
      <c r="K29" s="40">
        <v>0</v>
      </c>
      <c r="L29" s="92">
        <v>5.131686999999996</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row>
    <row r="30" spans="1:41" ht="12.75">
      <c r="A30" s="22"/>
      <c r="B30" s="58" t="s">
        <v>238</v>
      </c>
      <c r="C30" s="48">
        <v>37.16197</v>
      </c>
      <c r="D30" s="48">
        <v>43.23</v>
      </c>
      <c r="E30" s="48">
        <v>7.855</v>
      </c>
      <c r="F30" s="48">
        <v>0.9680300000000001</v>
      </c>
      <c r="G30" s="48">
        <v>96.28450000000001</v>
      </c>
      <c r="H30" s="39">
        <v>37.16197</v>
      </c>
      <c r="I30" s="40">
        <v>43.040467</v>
      </c>
      <c r="J30" s="40">
        <v>7.816989</v>
      </c>
      <c r="K30" s="40">
        <v>0.7729870000000001</v>
      </c>
      <c r="L30" s="92">
        <v>95.82770309999998</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row>
    <row r="31" spans="1:41" ht="12.75">
      <c r="A31" s="22"/>
      <c r="B31" s="58" t="s">
        <v>239</v>
      </c>
      <c r="C31" s="48">
        <v>17.985</v>
      </c>
      <c r="D31" s="48">
        <v>51.852664</v>
      </c>
      <c r="E31" s="48">
        <v>2.251</v>
      </c>
      <c r="F31" s="48">
        <v>0</v>
      </c>
      <c r="G31" s="48">
        <v>74.114564</v>
      </c>
      <c r="H31" s="39">
        <v>15.517456</v>
      </c>
      <c r="I31" s="40">
        <v>46.954508</v>
      </c>
      <c r="J31" s="40">
        <v>1.85324</v>
      </c>
      <c r="K31" s="40">
        <v>0</v>
      </c>
      <c r="L31" s="92">
        <v>65.99311999999999</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row>
    <row r="32" spans="1:41" ht="12.75">
      <c r="A32" s="22"/>
      <c r="B32" s="58" t="s">
        <v>78</v>
      </c>
      <c r="C32" s="48">
        <v>4.658763</v>
      </c>
      <c r="D32" s="48">
        <v>23.9895</v>
      </c>
      <c r="E32" s="48">
        <v>5.934855</v>
      </c>
      <c r="F32" s="48">
        <v>1.987252</v>
      </c>
      <c r="G32" s="48">
        <v>41.911739499999996</v>
      </c>
      <c r="H32" s="39">
        <v>4.658763</v>
      </c>
      <c r="I32" s="40">
        <v>20.13815</v>
      </c>
      <c r="J32" s="40">
        <v>4.925658</v>
      </c>
      <c r="K32" s="40">
        <v>0.29008999999999996</v>
      </c>
      <c r="L32" s="92">
        <v>34.4457532</v>
      </c>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row>
    <row r="33" spans="1:41" ht="12.75">
      <c r="A33" s="22"/>
      <c r="B33" s="58" t="s">
        <v>79</v>
      </c>
      <c r="C33" s="48">
        <v>13.818</v>
      </c>
      <c r="D33" s="48">
        <v>0.41</v>
      </c>
      <c r="E33" s="48">
        <v>0</v>
      </c>
      <c r="F33" s="48">
        <v>0</v>
      </c>
      <c r="G33" s="48">
        <v>14.228</v>
      </c>
      <c r="H33" s="39">
        <v>0.437145000000001</v>
      </c>
      <c r="I33" s="40">
        <v>0.06222099999999997</v>
      </c>
      <c r="J33" s="40">
        <v>0</v>
      </c>
      <c r="K33" s="40">
        <v>0</v>
      </c>
      <c r="L33" s="92">
        <v>0.5</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row>
    <row r="34" spans="1:41" ht="12.75">
      <c r="A34" s="22"/>
      <c r="B34" s="58" t="s">
        <v>80</v>
      </c>
      <c r="C34" s="48">
        <v>24.209600000000002</v>
      </c>
      <c r="D34" s="48">
        <v>8.67</v>
      </c>
      <c r="E34" s="48">
        <v>1.40884</v>
      </c>
      <c r="F34" s="48">
        <v>0</v>
      </c>
      <c r="G34" s="48">
        <v>35.556396</v>
      </c>
      <c r="H34" s="39">
        <v>4.619830000000004</v>
      </c>
      <c r="I34" s="40">
        <v>8.67</v>
      </c>
      <c r="J34" s="40">
        <v>1.40884</v>
      </c>
      <c r="K34" s="40">
        <v>0</v>
      </c>
      <c r="L34" s="92">
        <v>15.966626000000009</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row>
    <row r="35" spans="1:41" ht="12.75">
      <c r="A35" s="22"/>
      <c r="B35" s="58" t="s">
        <v>81</v>
      </c>
      <c r="C35" s="48">
        <v>89.238827</v>
      </c>
      <c r="D35" s="48">
        <v>13.980499</v>
      </c>
      <c r="E35" s="48">
        <v>1.683662</v>
      </c>
      <c r="F35" s="48">
        <v>0</v>
      </c>
      <c r="G35" s="48">
        <v>106.4182838</v>
      </c>
      <c r="H35" s="39">
        <v>21.389123999999995</v>
      </c>
      <c r="I35" s="40">
        <v>9.448064</v>
      </c>
      <c r="J35" s="40">
        <v>1.1827239999999999</v>
      </c>
      <c r="K35" s="40">
        <v>0</v>
      </c>
      <c r="L35" s="92">
        <v>33.0843636</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row>
    <row r="36" spans="1:41" ht="13.5">
      <c r="A36" s="22"/>
      <c r="B36" s="58" t="s">
        <v>282</v>
      </c>
      <c r="C36" s="48">
        <v>0</v>
      </c>
      <c r="D36" s="48">
        <v>375.2</v>
      </c>
      <c r="E36" s="48">
        <v>0</v>
      </c>
      <c r="F36" s="48">
        <v>22.096</v>
      </c>
      <c r="G36" s="48">
        <v>397.296</v>
      </c>
      <c r="H36" s="39">
        <v>0</v>
      </c>
      <c r="I36" s="40">
        <v>375.2</v>
      </c>
      <c r="J36" s="40">
        <v>0</v>
      </c>
      <c r="K36" s="40">
        <v>22.096</v>
      </c>
      <c r="L36" s="92">
        <v>397.296</v>
      </c>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row>
    <row r="37" spans="1:41" ht="13.5">
      <c r="A37" s="22"/>
      <c r="B37" s="58" t="s">
        <v>240</v>
      </c>
      <c r="C37" s="48">
        <v>354.712</v>
      </c>
      <c r="D37" s="48">
        <v>111.064</v>
      </c>
      <c r="E37" s="48">
        <v>7.15</v>
      </c>
      <c r="F37" s="48">
        <v>0</v>
      </c>
      <c r="G37" s="48">
        <v>479.361</v>
      </c>
      <c r="H37" s="39">
        <v>26.203817000000015</v>
      </c>
      <c r="I37" s="40">
        <v>84.396658</v>
      </c>
      <c r="J37" s="40">
        <v>3.619937</v>
      </c>
      <c r="K37" s="40">
        <v>0</v>
      </c>
      <c r="L37" s="92">
        <v>117.47835529999992</v>
      </c>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row>
    <row r="38" spans="1:41" ht="12.75">
      <c r="A38" s="22"/>
      <c r="B38" s="58" t="s">
        <v>83</v>
      </c>
      <c r="C38" s="48">
        <v>49.15291200000001</v>
      </c>
      <c r="D38" s="48">
        <v>10.459527</v>
      </c>
      <c r="E38" s="48">
        <v>0</v>
      </c>
      <c r="F38" s="48">
        <v>0</v>
      </c>
      <c r="G38" s="48">
        <v>59.612439</v>
      </c>
      <c r="H38" s="39">
        <v>25.080583000000008</v>
      </c>
      <c r="I38" s="40">
        <v>10.459527</v>
      </c>
      <c r="J38" s="40">
        <v>0</v>
      </c>
      <c r="K38" s="40">
        <v>0</v>
      </c>
      <c r="L38" s="92">
        <v>35.54011000000001</v>
      </c>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1:41" ht="12.75">
      <c r="A39" s="22"/>
      <c r="B39" s="58" t="s">
        <v>241</v>
      </c>
      <c r="C39" s="48">
        <v>29.204691</v>
      </c>
      <c r="D39" s="48">
        <v>0.470237</v>
      </c>
      <c r="E39" s="48">
        <v>0</v>
      </c>
      <c r="F39" s="48">
        <v>0</v>
      </c>
      <c r="G39" s="48">
        <v>29.674928</v>
      </c>
      <c r="H39" s="39">
        <v>13.76681</v>
      </c>
      <c r="I39" s="40">
        <v>0.470237</v>
      </c>
      <c r="J39" s="40">
        <v>0</v>
      </c>
      <c r="K39" s="40">
        <v>0</v>
      </c>
      <c r="L39" s="92">
        <v>14.237047</v>
      </c>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row>
    <row r="40" spans="1:41" ht="13.5">
      <c r="A40" s="22"/>
      <c r="B40" s="58" t="s">
        <v>283</v>
      </c>
      <c r="C40" s="48">
        <v>7.980745</v>
      </c>
      <c r="D40" s="48">
        <v>0.260052</v>
      </c>
      <c r="E40" s="48">
        <v>0</v>
      </c>
      <c r="F40" s="48">
        <v>0</v>
      </c>
      <c r="G40" s="48">
        <v>8.240797</v>
      </c>
      <c r="H40" s="39">
        <v>7.980745</v>
      </c>
      <c r="I40" s="40">
        <v>0.260052</v>
      </c>
      <c r="J40" s="40">
        <v>0</v>
      </c>
      <c r="K40" s="40">
        <v>0</v>
      </c>
      <c r="L40" s="92">
        <v>8.240797</v>
      </c>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row>
    <row r="41" spans="1:41" ht="12.75">
      <c r="A41" s="22"/>
      <c r="B41" s="58" t="s">
        <v>242</v>
      </c>
      <c r="C41" s="48">
        <v>0</v>
      </c>
      <c r="D41" s="48">
        <v>6.877000000000001</v>
      </c>
      <c r="E41" s="48">
        <v>2.936</v>
      </c>
      <c r="F41" s="48">
        <v>5.513</v>
      </c>
      <c r="G41" s="48">
        <v>17.9684</v>
      </c>
      <c r="H41" s="39">
        <v>0</v>
      </c>
      <c r="I41" s="40">
        <v>4.284158000000001</v>
      </c>
      <c r="J41" s="40">
        <v>1.917562</v>
      </c>
      <c r="K41" s="40">
        <v>2.46778</v>
      </c>
      <c r="L41" s="92">
        <v>10.395305800000003</v>
      </c>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row>
    <row r="42" spans="1:41" ht="12.75">
      <c r="A42" s="22"/>
      <c r="B42" s="58" t="s">
        <v>243</v>
      </c>
      <c r="C42" s="48">
        <v>1.6</v>
      </c>
      <c r="D42" s="48">
        <v>6.67</v>
      </c>
      <c r="E42" s="48">
        <v>0</v>
      </c>
      <c r="F42" s="48">
        <v>0</v>
      </c>
      <c r="G42" s="48">
        <v>8.27</v>
      </c>
      <c r="H42" s="39">
        <v>1.0879130000000001</v>
      </c>
      <c r="I42" s="40">
        <v>4.816691</v>
      </c>
      <c r="J42" s="40">
        <v>0</v>
      </c>
      <c r="K42" s="40">
        <v>0</v>
      </c>
      <c r="L42" s="92">
        <v>5.904603999999999</v>
      </c>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row>
    <row r="43" spans="1:41" ht="12.75">
      <c r="A43" s="22"/>
      <c r="B43" s="58" t="s">
        <v>86</v>
      </c>
      <c r="C43" s="48">
        <v>0</v>
      </c>
      <c r="D43" s="48">
        <v>107.804878</v>
      </c>
      <c r="E43" s="48">
        <v>8.1</v>
      </c>
      <c r="F43" s="48">
        <v>28.1</v>
      </c>
      <c r="G43" s="48">
        <v>151.294878</v>
      </c>
      <c r="H43" s="39"/>
      <c r="I43" s="40"/>
      <c r="J43" s="40"/>
      <c r="K43" s="40"/>
      <c r="L43" s="9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row>
    <row r="44" spans="1:41" ht="13.5">
      <c r="A44" s="22"/>
      <c r="B44" s="58" t="s">
        <v>284</v>
      </c>
      <c r="C44" s="48">
        <v>0</v>
      </c>
      <c r="D44" s="48">
        <v>66.26943800000001</v>
      </c>
      <c r="E44" s="48">
        <v>12.79</v>
      </c>
      <c r="F44" s="48">
        <v>27.5</v>
      </c>
      <c r="G44" s="48">
        <v>118.070438</v>
      </c>
      <c r="H44" s="39"/>
      <c r="I44" s="40"/>
      <c r="J44" s="40"/>
      <c r="K44" s="40"/>
      <c r="L44" s="9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row>
    <row r="45" spans="1:41" ht="13.5">
      <c r="A45" s="22"/>
      <c r="B45" s="58" t="s">
        <v>285</v>
      </c>
      <c r="C45" s="48"/>
      <c r="D45" s="48"/>
      <c r="E45" s="48"/>
      <c r="F45" s="48"/>
      <c r="G45" s="48"/>
      <c r="H45" s="39">
        <v>0</v>
      </c>
      <c r="I45" s="40">
        <v>51.531661000000014</v>
      </c>
      <c r="J45" s="40">
        <v>4.424153000000004</v>
      </c>
      <c r="K45" s="40">
        <v>3.895740999999994</v>
      </c>
      <c r="L45" s="92">
        <v>63.833292700000015</v>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ht="12.75">
      <c r="A46" s="22"/>
      <c r="B46" s="58" t="s">
        <v>88</v>
      </c>
      <c r="C46" s="48">
        <v>234</v>
      </c>
      <c r="D46" s="48">
        <v>6.625872</v>
      </c>
      <c r="E46" s="48">
        <v>4.80174</v>
      </c>
      <c r="F46" s="48">
        <v>0</v>
      </c>
      <c r="G46" s="48">
        <v>249.749178</v>
      </c>
      <c r="H46" s="39">
        <v>95.67847499999999</v>
      </c>
      <c r="I46" s="40">
        <v>1.171971</v>
      </c>
      <c r="J46" s="40">
        <v>0.5918599999999987</v>
      </c>
      <c r="K46" s="40">
        <v>0</v>
      </c>
      <c r="L46" s="92">
        <v>97.97497999999996</v>
      </c>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row r="47" spans="1:41" ht="13.5">
      <c r="A47" s="22"/>
      <c r="B47" s="58" t="s">
        <v>286</v>
      </c>
      <c r="C47" s="48">
        <v>0</v>
      </c>
      <c r="D47" s="48">
        <v>160.611045</v>
      </c>
      <c r="E47" s="48">
        <v>6.321802</v>
      </c>
      <c r="F47" s="48">
        <v>18.113188</v>
      </c>
      <c r="G47" s="48">
        <v>190.73565680000002</v>
      </c>
      <c r="H47" s="39">
        <v>0</v>
      </c>
      <c r="I47" s="40">
        <v>160.611045</v>
      </c>
      <c r="J47" s="40">
        <v>6.321802</v>
      </c>
      <c r="K47" s="40">
        <v>18.113188</v>
      </c>
      <c r="L47" s="92">
        <v>190.7356568</v>
      </c>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row r="48" spans="1:41" ht="12.75">
      <c r="A48" s="22"/>
      <c r="B48" s="58" t="s">
        <v>90</v>
      </c>
      <c r="C48" s="48">
        <v>565.558735985307</v>
      </c>
      <c r="D48" s="48">
        <v>78.561843</v>
      </c>
      <c r="E48" s="48">
        <v>25.485063</v>
      </c>
      <c r="F48" s="48">
        <v>0</v>
      </c>
      <c r="G48" s="48">
        <v>692.5421986853069</v>
      </c>
      <c r="H48" s="39">
        <v>18.359808985306813</v>
      </c>
      <c r="I48" s="40">
        <v>26.86709899999999</v>
      </c>
      <c r="J48" s="40">
        <v>11.756686</v>
      </c>
      <c r="K48" s="40">
        <v>0</v>
      </c>
      <c r="L48" s="92">
        <v>67.72</v>
      </c>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41" ht="12.75">
      <c r="A49" s="22"/>
      <c r="B49" s="58" t="s">
        <v>245</v>
      </c>
      <c r="C49" s="48">
        <v>41.813564</v>
      </c>
      <c r="D49" s="48">
        <v>2.683366</v>
      </c>
      <c r="E49" s="48">
        <v>0.940095</v>
      </c>
      <c r="F49" s="48">
        <v>0</v>
      </c>
      <c r="G49" s="48">
        <v>46.2831105</v>
      </c>
      <c r="H49" s="39">
        <v>9.578090000000003</v>
      </c>
      <c r="I49" s="40">
        <v>0.7624949999999999</v>
      </c>
      <c r="J49" s="40">
        <v>0.281945</v>
      </c>
      <c r="K49" s="40">
        <v>0</v>
      </c>
      <c r="L49" s="92">
        <v>10.876280500000007</v>
      </c>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spans="1:41" ht="12.75">
      <c r="A50" s="22"/>
      <c r="B50" s="58" t="s">
        <v>92</v>
      </c>
      <c r="C50" s="48">
        <v>36.385976</v>
      </c>
      <c r="D50" s="48">
        <v>3.879364</v>
      </c>
      <c r="E50" s="48">
        <v>1.399812</v>
      </c>
      <c r="F50" s="48">
        <v>0</v>
      </c>
      <c r="G50" s="48">
        <v>42.9249828</v>
      </c>
      <c r="H50" s="39">
        <v>5.630704999999999</v>
      </c>
      <c r="I50" s="40">
        <v>1.024139</v>
      </c>
      <c r="J50" s="40">
        <v>0.3994350000000002</v>
      </c>
      <c r="K50" s="40">
        <v>0</v>
      </c>
      <c r="L50" s="92">
        <v>7.413770500000005</v>
      </c>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row>
    <row r="51" spans="1:41" ht="12.75">
      <c r="A51" s="22"/>
      <c r="B51" s="58" t="s">
        <v>93</v>
      </c>
      <c r="C51" s="48">
        <v>12.247457</v>
      </c>
      <c r="D51" s="48">
        <v>0</v>
      </c>
      <c r="E51" s="48">
        <v>0</v>
      </c>
      <c r="F51" s="48">
        <v>0</v>
      </c>
      <c r="G51" s="48">
        <v>12.247457</v>
      </c>
      <c r="H51" s="39">
        <v>3.7707040000000003</v>
      </c>
      <c r="I51" s="40">
        <v>0</v>
      </c>
      <c r="J51" s="40">
        <v>0</v>
      </c>
      <c r="K51" s="40">
        <v>0</v>
      </c>
      <c r="L51" s="92">
        <v>3.7707040000000003</v>
      </c>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1:41" ht="12.75">
      <c r="A52" s="22"/>
      <c r="B52" s="58" t="s">
        <v>246</v>
      </c>
      <c r="C52" s="48">
        <v>8.261141</v>
      </c>
      <c r="D52" s="48">
        <v>2.6498030000000004</v>
      </c>
      <c r="E52" s="48">
        <v>0.204023</v>
      </c>
      <c r="F52" s="48">
        <v>0</v>
      </c>
      <c r="G52" s="48">
        <v>11.2985877</v>
      </c>
      <c r="H52" s="39">
        <v>2.412758000000001</v>
      </c>
      <c r="I52" s="40">
        <v>2.6498030000000004</v>
      </c>
      <c r="J52" s="40">
        <v>0.05826999999999999</v>
      </c>
      <c r="K52" s="40">
        <v>0</v>
      </c>
      <c r="L52" s="92">
        <v>5.173274000000001</v>
      </c>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row>
    <row r="53" spans="1:41" ht="12.75">
      <c r="A53" s="22"/>
      <c r="B53" s="58" t="s">
        <v>95</v>
      </c>
      <c r="C53" s="48">
        <v>25.325587</v>
      </c>
      <c r="D53" s="48">
        <v>11.514944</v>
      </c>
      <c r="E53" s="48">
        <v>1.21082</v>
      </c>
      <c r="F53" s="48">
        <v>0</v>
      </c>
      <c r="G53" s="48">
        <v>39.141089</v>
      </c>
      <c r="H53" s="39">
        <v>3.204775999999999</v>
      </c>
      <c r="I53" s="40">
        <v>0.8363680000000002</v>
      </c>
      <c r="J53" s="40">
        <v>0.061732999999999816</v>
      </c>
      <c r="K53" s="40">
        <v>0</v>
      </c>
      <c r="L53" s="92">
        <v>4.158436700000003</v>
      </c>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row>
    <row r="54" spans="1:41" ht="13.5">
      <c r="A54" s="22"/>
      <c r="B54" s="58" t="s">
        <v>287</v>
      </c>
      <c r="C54" s="48">
        <v>63.982004999999994</v>
      </c>
      <c r="D54" s="48">
        <v>5.618176</v>
      </c>
      <c r="E54" s="48">
        <v>1.8200010000000002</v>
      </c>
      <c r="F54" s="48">
        <v>0</v>
      </c>
      <c r="G54" s="48">
        <v>73.0581829</v>
      </c>
      <c r="H54" s="39">
        <v>17.060967999999995</v>
      </c>
      <c r="I54" s="40">
        <v>2.020119</v>
      </c>
      <c r="J54" s="40">
        <v>0.5143870000000004</v>
      </c>
      <c r="K54" s="40">
        <v>0</v>
      </c>
      <c r="L54" s="92">
        <v>20.058422299999997</v>
      </c>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row>
    <row r="55" spans="1:41" ht="13.5">
      <c r="A55" s="22"/>
      <c r="B55" s="58" t="s">
        <v>288</v>
      </c>
      <c r="C55" s="48">
        <v>237.97</v>
      </c>
      <c r="D55" s="48">
        <v>1324.942495</v>
      </c>
      <c r="E55" s="48">
        <v>30.475569999999998</v>
      </c>
      <c r="F55" s="48">
        <v>1.598</v>
      </c>
      <c r="G55" s="48">
        <v>1622.414078</v>
      </c>
      <c r="H55" s="39">
        <v>67.713312</v>
      </c>
      <c r="I55" s="40">
        <v>1085.447556</v>
      </c>
      <c r="J55" s="40">
        <v>29.448342999999998</v>
      </c>
      <c r="K55" s="40">
        <v>-2.738981</v>
      </c>
      <c r="L55" s="92">
        <v>1206.4</v>
      </c>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row>
    <row r="56" spans="1:41" ht="13.5">
      <c r="A56" s="22"/>
      <c r="B56" s="58" t="s">
        <v>289</v>
      </c>
      <c r="C56" s="48">
        <v>3.017094</v>
      </c>
      <c r="D56" s="48">
        <v>14.13175</v>
      </c>
      <c r="E56" s="48">
        <v>0.085717</v>
      </c>
      <c r="F56" s="48">
        <v>0</v>
      </c>
      <c r="G56" s="48">
        <v>17.3117063</v>
      </c>
      <c r="H56" s="39">
        <v>0.39587400000000006</v>
      </c>
      <c r="I56" s="40">
        <v>14.13175</v>
      </c>
      <c r="J56" s="40">
        <v>0.011844999999999994</v>
      </c>
      <c r="K56" s="40">
        <v>0</v>
      </c>
      <c r="L56" s="92">
        <v>14.5501295</v>
      </c>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row>
    <row r="57" spans="1:41" ht="12.75">
      <c r="A57" s="22"/>
      <c r="B57" s="58" t="s">
        <v>250</v>
      </c>
      <c r="C57" s="48">
        <v>79.992519</v>
      </c>
      <c r="D57" s="48">
        <v>3.846961</v>
      </c>
      <c r="E57" s="48">
        <v>3.073504</v>
      </c>
      <c r="F57" s="48">
        <v>0</v>
      </c>
      <c r="G57" s="48">
        <v>89.67913759999999</v>
      </c>
      <c r="H57" s="39">
        <v>13.221517999999989</v>
      </c>
      <c r="I57" s="40">
        <v>0.0022639999999998217</v>
      </c>
      <c r="J57" s="40">
        <v>0.5660410000000002</v>
      </c>
      <c r="K57" s="40">
        <v>0</v>
      </c>
      <c r="L57" s="92">
        <v>14.299259899999981</v>
      </c>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row>
    <row r="58" spans="1:41" ht="12.75">
      <c r="A58" s="22"/>
      <c r="B58" s="58" t="s">
        <v>251</v>
      </c>
      <c r="C58" s="48">
        <v>11.32</v>
      </c>
      <c r="D58" s="48">
        <v>0.11568200000000001</v>
      </c>
      <c r="E58" s="48">
        <v>0.014427</v>
      </c>
      <c r="F58" s="48">
        <v>0</v>
      </c>
      <c r="G58" s="48">
        <v>11.4630933</v>
      </c>
      <c r="H58" s="39">
        <v>11.128879</v>
      </c>
      <c r="I58" s="40">
        <v>0.10430900000000001</v>
      </c>
      <c r="J58" s="40">
        <v>0.013101000000000002</v>
      </c>
      <c r="K58" s="40">
        <v>0</v>
      </c>
      <c r="L58" s="92">
        <v>11.2580799</v>
      </c>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row>
    <row r="59" spans="1:41" ht="12.75">
      <c r="A59" s="22"/>
      <c r="B59" s="58" t="s">
        <v>252</v>
      </c>
      <c r="C59" s="48">
        <v>1.681</v>
      </c>
      <c r="D59" s="48">
        <v>2.12954</v>
      </c>
      <c r="E59" s="48">
        <v>0</v>
      </c>
      <c r="F59" s="48">
        <v>0</v>
      </c>
      <c r="G59" s="48">
        <v>3.81054</v>
      </c>
      <c r="H59" s="39">
        <v>1.239251</v>
      </c>
      <c r="I59" s="40">
        <v>1.816664</v>
      </c>
      <c r="J59" s="40">
        <v>0</v>
      </c>
      <c r="K59" s="40">
        <v>0</v>
      </c>
      <c r="L59" s="92">
        <v>3.055915</v>
      </c>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row>
    <row r="60" spans="1:41" ht="12.75">
      <c r="A60" s="22"/>
      <c r="B60" s="58" t="s">
        <v>100</v>
      </c>
      <c r="C60" s="48">
        <v>170.942595</v>
      </c>
      <c r="D60" s="48">
        <v>31.887147</v>
      </c>
      <c r="E60" s="48">
        <v>5.868873999999999</v>
      </c>
      <c r="F60" s="48">
        <v>0</v>
      </c>
      <c r="G60" s="48">
        <v>213.98060259999997</v>
      </c>
      <c r="H60" s="39">
        <v>82.25780900000002</v>
      </c>
      <c r="I60" s="40">
        <v>14.258468</v>
      </c>
      <c r="J60" s="40">
        <v>3.0076769999999993</v>
      </c>
      <c r="K60" s="40">
        <v>0</v>
      </c>
      <c r="L60" s="92">
        <v>102.23086330000002</v>
      </c>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row>
    <row r="61" spans="1:41" ht="12.75">
      <c r="A61" s="22"/>
      <c r="B61" s="58" t="s">
        <v>253</v>
      </c>
      <c r="C61" s="48">
        <v>12.602192</v>
      </c>
      <c r="D61" s="48">
        <v>0</v>
      </c>
      <c r="E61" s="48">
        <v>0</v>
      </c>
      <c r="F61" s="48">
        <v>0</v>
      </c>
      <c r="G61" s="48">
        <v>12.602192</v>
      </c>
      <c r="H61" s="39">
        <v>3.7327060000000003</v>
      </c>
      <c r="I61" s="40">
        <v>0</v>
      </c>
      <c r="J61" s="40">
        <v>0</v>
      </c>
      <c r="K61" s="40">
        <v>0</v>
      </c>
      <c r="L61" s="92">
        <v>3.7327060000000003</v>
      </c>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row>
    <row r="62" spans="1:41" ht="12.75">
      <c r="A62" s="22"/>
      <c r="B62" s="58" t="s">
        <v>254</v>
      </c>
      <c r="C62" s="48">
        <v>56.69</v>
      </c>
      <c r="D62" s="48">
        <v>2.75</v>
      </c>
      <c r="E62" s="48">
        <v>1.096</v>
      </c>
      <c r="F62" s="48">
        <v>0</v>
      </c>
      <c r="G62" s="48">
        <v>61.5224</v>
      </c>
      <c r="H62" s="39">
        <v>10.002422000000003</v>
      </c>
      <c r="I62" s="40">
        <v>0.6211840000000004</v>
      </c>
      <c r="J62" s="40">
        <v>0</v>
      </c>
      <c r="K62" s="40">
        <v>0</v>
      </c>
      <c r="L62" s="92">
        <v>10.6</v>
      </c>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row>
    <row r="63" spans="1:41" ht="12.75">
      <c r="A63" s="22"/>
      <c r="B63" s="58" t="s">
        <v>255</v>
      </c>
      <c r="C63" s="48">
        <v>55.388478</v>
      </c>
      <c r="D63" s="48">
        <v>1.684655</v>
      </c>
      <c r="E63" s="48">
        <v>1.228711</v>
      </c>
      <c r="F63" s="48">
        <v>0</v>
      </c>
      <c r="G63" s="48">
        <v>59.407683899999995</v>
      </c>
      <c r="H63" s="39">
        <v>22.398214000000003</v>
      </c>
      <c r="I63" s="40">
        <v>1.269443</v>
      </c>
      <c r="J63" s="40">
        <v>0.9481100000000001</v>
      </c>
      <c r="K63" s="40">
        <v>0</v>
      </c>
      <c r="L63" s="92">
        <v>25.469066000000005</v>
      </c>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row>
    <row r="64" spans="1:41" ht="13.5">
      <c r="A64" s="22"/>
      <c r="B64" s="58" t="s">
        <v>290</v>
      </c>
      <c r="C64" s="48">
        <v>8.3</v>
      </c>
      <c r="D64" s="48">
        <v>0</v>
      </c>
      <c r="E64" s="48">
        <v>0</v>
      </c>
      <c r="F64" s="48">
        <v>0</v>
      </c>
      <c r="G64" s="48">
        <v>8.3</v>
      </c>
      <c r="H64" s="39">
        <v>8.3</v>
      </c>
      <c r="I64" s="40">
        <v>0</v>
      </c>
      <c r="J64" s="40">
        <v>0</v>
      </c>
      <c r="K64" s="40">
        <v>0</v>
      </c>
      <c r="L64" s="92">
        <v>8.3</v>
      </c>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row>
    <row r="65" spans="1:41" ht="12.75">
      <c r="A65" s="22"/>
      <c r="B65" s="58" t="s">
        <v>103</v>
      </c>
      <c r="C65" s="48">
        <v>27.269543000000002</v>
      </c>
      <c r="D65" s="48">
        <v>52.90952700000001</v>
      </c>
      <c r="E65" s="48">
        <v>6.811543</v>
      </c>
      <c r="F65" s="48">
        <v>0</v>
      </c>
      <c r="G65" s="48">
        <v>93.1210017</v>
      </c>
      <c r="H65" s="39">
        <v>14.393071000000004</v>
      </c>
      <c r="I65" s="40">
        <v>52.56403600000001</v>
      </c>
      <c r="J65" s="40">
        <v>6.784853</v>
      </c>
      <c r="K65" s="40">
        <v>0</v>
      </c>
      <c r="L65" s="92">
        <v>79.84832770000001</v>
      </c>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row>
    <row r="66" spans="1:41" ht="13.5">
      <c r="A66" s="22"/>
      <c r="B66" s="58" t="s">
        <v>291</v>
      </c>
      <c r="C66" s="48">
        <v>11.876</v>
      </c>
      <c r="D66" s="48">
        <v>1.303</v>
      </c>
      <c r="E66" s="48">
        <v>0.196</v>
      </c>
      <c r="F66" s="48">
        <v>0.149</v>
      </c>
      <c r="G66" s="48">
        <v>13.7004</v>
      </c>
      <c r="H66" s="39">
        <v>11.876</v>
      </c>
      <c r="I66" s="40">
        <v>1.303</v>
      </c>
      <c r="J66" s="40">
        <v>0.196</v>
      </c>
      <c r="K66" s="40">
        <v>0.149</v>
      </c>
      <c r="L66" s="92">
        <v>13.700399999999998</v>
      </c>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row>
    <row r="67" spans="1:41" ht="12.75">
      <c r="A67" s="22"/>
      <c r="B67" s="93" t="s">
        <v>104</v>
      </c>
      <c r="C67" s="53">
        <v>109.748794</v>
      </c>
      <c r="D67" s="53">
        <v>196.204238</v>
      </c>
      <c r="E67" s="53">
        <v>41.121897000000004</v>
      </c>
      <c r="F67" s="53">
        <v>16.146603</v>
      </c>
      <c r="G67" s="53">
        <v>400.23123929999997</v>
      </c>
      <c r="H67" s="94">
        <v>64.22007</v>
      </c>
      <c r="I67" s="95">
        <v>153.752342</v>
      </c>
      <c r="J67" s="95">
        <v>33.905404000000004</v>
      </c>
      <c r="K67" s="95">
        <v>1.2430510000000012</v>
      </c>
      <c r="L67" s="96">
        <v>283.6357306</v>
      </c>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row>
    <row r="68" spans="1:41" ht="13.5" thickBot="1">
      <c r="A68" s="22"/>
      <c r="B68" s="97" t="s">
        <v>105</v>
      </c>
      <c r="C68" s="85">
        <f aca="true" t="shared" si="0" ref="C68:L68">SUM(C8:C67)</f>
        <v>4172.959914985306</v>
      </c>
      <c r="D68" s="85">
        <f t="shared" si="0"/>
        <v>3155.1550509999997</v>
      </c>
      <c r="E68" s="85">
        <f t="shared" si="0"/>
        <v>218.698244</v>
      </c>
      <c r="F68" s="85">
        <f t="shared" si="0"/>
        <v>126.481073</v>
      </c>
      <c r="G68" s="85">
        <f t="shared" si="0"/>
        <v>7870.087677885307</v>
      </c>
      <c r="H68" s="98">
        <f t="shared" si="0"/>
        <v>1201.085492985307</v>
      </c>
      <c r="I68" s="61">
        <f t="shared" si="0"/>
        <v>2330.9667830000008</v>
      </c>
      <c r="J68" s="61">
        <f t="shared" si="0"/>
        <v>133.275167</v>
      </c>
      <c r="K68" s="61">
        <f t="shared" si="0"/>
        <v>46.849788</v>
      </c>
      <c r="L68" s="99">
        <f t="shared" si="0"/>
        <v>3832.3877575</v>
      </c>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row>
    <row r="69" spans="1:41" ht="12.75">
      <c r="A69" s="22"/>
      <c r="B69" s="89"/>
      <c r="C69" s="89"/>
      <c r="D69" s="89"/>
      <c r="E69" s="89"/>
      <c r="F69" s="89"/>
      <c r="G69" s="89"/>
      <c r="H69" s="89"/>
      <c r="I69" s="89"/>
      <c r="J69" s="89"/>
      <c r="K69" s="89"/>
      <c r="L69" s="89"/>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row>
    <row r="70" spans="1:41" ht="12.75">
      <c r="A70" s="22"/>
      <c r="B70" s="89" t="s">
        <v>402</v>
      </c>
      <c r="C70" s="89"/>
      <c r="D70" s="89"/>
      <c r="E70" s="89"/>
      <c r="F70" s="89"/>
      <c r="G70" s="225" t="s">
        <v>509</v>
      </c>
      <c r="H70" s="89"/>
      <c r="I70" s="89"/>
      <c r="J70" s="89"/>
      <c r="K70" s="89"/>
      <c r="L70" s="89"/>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row>
    <row r="71" spans="1:41" ht="12.75">
      <c r="A71" s="22"/>
      <c r="B71" s="19" t="s">
        <v>395</v>
      </c>
      <c r="C71" s="89"/>
      <c r="D71" s="89"/>
      <c r="E71" s="89"/>
      <c r="F71" s="89"/>
      <c r="G71" s="225" t="s">
        <v>510</v>
      </c>
      <c r="H71" s="89"/>
      <c r="I71" s="89"/>
      <c r="J71" s="89"/>
      <c r="K71" s="89"/>
      <c r="L71" s="89"/>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row>
    <row r="72" spans="1:41" ht="12.75">
      <c r="A72" s="22"/>
      <c r="B72" s="89" t="s">
        <v>403</v>
      </c>
      <c r="C72" s="89"/>
      <c r="D72" s="89"/>
      <c r="E72" s="89"/>
      <c r="F72" s="89"/>
      <c r="G72" s="225" t="s">
        <v>515</v>
      </c>
      <c r="H72" s="89"/>
      <c r="I72" s="89"/>
      <c r="J72" s="89"/>
      <c r="K72" s="89"/>
      <c r="L72" s="89"/>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row>
    <row r="73" spans="1:41" ht="30" customHeight="1">
      <c r="A73" s="22"/>
      <c r="B73" s="275" t="s">
        <v>516</v>
      </c>
      <c r="C73" s="275"/>
      <c r="D73" s="275"/>
      <c r="E73" s="275"/>
      <c r="F73" s="89"/>
      <c r="G73" s="231" t="s">
        <v>511</v>
      </c>
      <c r="H73" s="89"/>
      <c r="I73" s="89"/>
      <c r="J73" s="89"/>
      <c r="K73" s="89"/>
      <c r="L73" s="89"/>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row>
    <row r="74" spans="1:41" ht="12.75">
      <c r="A74" s="22"/>
      <c r="B74" s="89" t="s">
        <v>189</v>
      </c>
      <c r="C74" s="89"/>
      <c r="D74" s="89"/>
      <c r="E74" s="89"/>
      <c r="F74" s="89"/>
      <c r="G74" s="231" t="s">
        <v>512</v>
      </c>
      <c r="H74" s="89"/>
      <c r="I74" s="89"/>
      <c r="J74" s="89"/>
      <c r="K74" s="89"/>
      <c r="L74" s="89"/>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row>
    <row r="75" spans="1:41" ht="12.75">
      <c r="A75" s="22"/>
      <c r="B75" s="89" t="s">
        <v>404</v>
      </c>
      <c r="C75" s="89"/>
      <c r="D75" s="89"/>
      <c r="E75" s="89"/>
      <c r="F75" s="89"/>
      <c r="G75" s="231" t="s">
        <v>513</v>
      </c>
      <c r="H75" s="89"/>
      <c r="I75" s="89"/>
      <c r="J75" s="89"/>
      <c r="K75" s="89"/>
      <c r="L75" s="89"/>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row>
    <row r="76" spans="1:41" ht="12.75">
      <c r="A76" s="22"/>
      <c r="B76" s="89"/>
      <c r="C76" s="89"/>
      <c r="D76" s="89"/>
      <c r="E76" s="89"/>
      <c r="F76" s="89"/>
      <c r="G76" s="231"/>
      <c r="H76" s="89"/>
      <c r="I76" s="89"/>
      <c r="J76" s="89"/>
      <c r="K76" s="89"/>
      <c r="L76" s="89"/>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row>
    <row r="77" spans="1:41" ht="12.75">
      <c r="A77" s="22"/>
      <c r="B77" s="89" t="s">
        <v>106</v>
      </c>
      <c r="C77" s="89"/>
      <c r="D77" s="89"/>
      <c r="E77" s="89"/>
      <c r="F77" s="89"/>
      <c r="G77" s="231" t="s">
        <v>487</v>
      </c>
      <c r="H77" s="89"/>
      <c r="I77" s="89"/>
      <c r="J77" s="89"/>
      <c r="K77" s="89"/>
      <c r="L77" s="89"/>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row>
    <row r="78" spans="1:41" ht="12.75">
      <c r="A78" s="22"/>
      <c r="B78" s="89" t="s">
        <v>107</v>
      </c>
      <c r="C78" s="89"/>
      <c r="D78" s="89"/>
      <c r="E78" s="89"/>
      <c r="F78" s="89"/>
      <c r="G78" s="231" t="s">
        <v>488</v>
      </c>
      <c r="H78" s="89"/>
      <c r="I78" s="89"/>
      <c r="J78" s="89"/>
      <c r="K78" s="89"/>
      <c r="L78" s="89"/>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row>
    <row r="79" spans="1:41" ht="12.75">
      <c r="A79" s="22"/>
      <c r="B79" s="89" t="s">
        <v>405</v>
      </c>
      <c r="C79" s="89"/>
      <c r="D79" s="89"/>
      <c r="E79" s="89"/>
      <c r="F79" s="89"/>
      <c r="G79" s="231" t="s">
        <v>514</v>
      </c>
      <c r="H79" s="89"/>
      <c r="I79" s="89"/>
      <c r="J79" s="89"/>
      <c r="K79" s="89"/>
      <c r="L79" s="89"/>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row>
    <row r="80" spans="1:41" ht="12.75">
      <c r="A80" s="22"/>
      <c r="B80" s="89" t="s">
        <v>108</v>
      </c>
      <c r="C80" s="89"/>
      <c r="D80" s="89"/>
      <c r="E80" s="89"/>
      <c r="F80" s="89"/>
      <c r="G80" s="231" t="s">
        <v>490</v>
      </c>
      <c r="H80" s="89"/>
      <c r="I80" s="89"/>
      <c r="J80" s="89"/>
      <c r="K80" s="89"/>
      <c r="L80" s="89"/>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row>
    <row r="81" spans="1:41" ht="12.75">
      <c r="A81" s="22"/>
      <c r="B81" s="89" t="s">
        <v>179</v>
      </c>
      <c r="C81" s="89"/>
      <c r="D81" s="89"/>
      <c r="E81" s="89"/>
      <c r="F81" s="89"/>
      <c r="G81" s="231" t="s">
        <v>491</v>
      </c>
      <c r="H81" s="89"/>
      <c r="I81" s="89"/>
      <c r="J81" s="89"/>
      <c r="K81" s="89"/>
      <c r="L81" s="89"/>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row>
    <row r="82" spans="1:41" ht="12.75">
      <c r="A82" s="22"/>
      <c r="B82" s="89" t="s">
        <v>180</v>
      </c>
      <c r="C82" s="89"/>
      <c r="D82" s="89"/>
      <c r="E82" s="89"/>
      <c r="F82" s="89"/>
      <c r="G82" s="231" t="s">
        <v>492</v>
      </c>
      <c r="H82" s="89"/>
      <c r="I82" s="89"/>
      <c r="J82" s="89"/>
      <c r="K82" s="89"/>
      <c r="L82" s="89"/>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row>
    <row r="83" spans="1:41" ht="12.75">
      <c r="A83" s="22"/>
      <c r="B83" s="89" t="s">
        <v>181</v>
      </c>
      <c r="C83" s="89"/>
      <c r="D83" s="89"/>
      <c r="E83" s="89"/>
      <c r="F83" s="89"/>
      <c r="G83" s="231" t="s">
        <v>493</v>
      </c>
      <c r="H83" s="89"/>
      <c r="I83" s="89"/>
      <c r="J83" s="89"/>
      <c r="K83" s="89"/>
      <c r="L83" s="89"/>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row>
    <row r="84" spans="1:41" ht="12.75">
      <c r="A84" s="22"/>
      <c r="B84" s="89" t="s">
        <v>182</v>
      </c>
      <c r="C84" s="89"/>
      <c r="D84" s="89"/>
      <c r="E84" s="89"/>
      <c r="F84" s="89"/>
      <c r="G84" s="231" t="s">
        <v>494</v>
      </c>
      <c r="H84" s="89"/>
      <c r="I84" s="89"/>
      <c r="J84" s="89"/>
      <c r="K84" s="89"/>
      <c r="L84" s="89"/>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row>
    <row r="85" spans="1:41" ht="12.7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row>
    <row r="86" spans="1:41" ht="12.75">
      <c r="A86" s="22"/>
      <c r="B86" s="225"/>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row>
    <row r="87" spans="1:41" ht="12.75">
      <c r="A87" s="22"/>
      <c r="B87" s="225"/>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row>
    <row r="88" spans="1:41" ht="12.75">
      <c r="A88" s="22"/>
      <c r="B88" s="225"/>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row>
    <row r="89" spans="1:41" ht="12.75">
      <c r="A89" s="22"/>
      <c r="B89" s="23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row>
    <row r="90" spans="1:41" ht="12.75">
      <c r="A90" s="22"/>
      <c r="B90" s="23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row>
    <row r="91" spans="1:41" ht="12.75">
      <c r="A91" s="22"/>
      <c r="B91" s="23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row>
    <row r="92" spans="1:41" ht="12.75">
      <c r="A92" s="22"/>
      <c r="B92" s="23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row>
    <row r="93" spans="1:41" ht="12.75">
      <c r="A93" s="22"/>
      <c r="B93" s="23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row>
    <row r="94" spans="1:41" ht="12.75">
      <c r="A94" s="22"/>
      <c r="B94" s="23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row>
    <row r="95" spans="1:41" ht="12.75">
      <c r="A95" s="22"/>
      <c r="B95" s="23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row>
    <row r="96" spans="1:41" ht="12.75">
      <c r="A96" s="22"/>
      <c r="B96" s="23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row>
    <row r="97" spans="1:41" ht="12.75">
      <c r="A97" s="22"/>
      <c r="B97" s="23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row>
    <row r="98" spans="1:41" ht="12.75">
      <c r="A98" s="22"/>
      <c r="B98" s="23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row>
    <row r="99" spans="1:41" ht="12.75">
      <c r="A99" s="22"/>
      <c r="B99" s="23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row>
    <row r="100" spans="1:41" ht="12.75">
      <c r="A100" s="22"/>
      <c r="B100" s="23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row>
    <row r="101" spans="1:41" ht="12.7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row>
    <row r="102" spans="1:41" ht="12.7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row>
    <row r="103" spans="1:41" ht="12.7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row>
    <row r="104" spans="1:41" ht="12.7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row>
    <row r="105" spans="1:41" ht="12.7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row>
    <row r="106" spans="1:41" ht="12.7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row>
    <row r="107" spans="1:41" ht="12.7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row>
    <row r="108" spans="1:41" ht="12.7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row>
    <row r="109" spans="1:41" ht="12.7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row>
    <row r="110" spans="1:41" ht="12.7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row>
    <row r="111" spans="1:41" ht="12.7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row>
    <row r="112" spans="1:41" ht="12.7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row>
    <row r="113" spans="1:41" ht="12.7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row>
    <row r="114" spans="1:41" ht="12.7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row>
    <row r="115" spans="1:41" ht="12.7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row>
    <row r="116" spans="1:41" ht="12.7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row>
    <row r="117" spans="1:41" ht="12.7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row>
    <row r="118" spans="1:41" ht="12.7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row>
    <row r="119" spans="1:41" ht="12.7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row>
    <row r="120" spans="1:41" ht="12.7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row>
    <row r="121" spans="1:41" ht="12.7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row>
    <row r="122" spans="1:41" ht="12.7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row>
    <row r="123" spans="1:41" ht="12.7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row>
    <row r="124" spans="1:41" ht="12.7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row>
    <row r="125" spans="1:41" ht="12.7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row>
    <row r="126" spans="1:41" ht="12.7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row>
    <row r="127" spans="1:41" ht="12.7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row>
    <row r="128" spans="1:41" ht="12.7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row>
    <row r="129" spans="1:41" ht="12.7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row>
    <row r="130" spans="1:41" ht="12.7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row>
    <row r="131" spans="1:41" ht="12.7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row>
    <row r="132" spans="1:41" ht="12.7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row>
    <row r="133" spans="1:41" ht="12.7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row>
    <row r="134" spans="1:41" ht="12.7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row>
    <row r="135" spans="1:41" ht="12.7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row>
    <row r="136" spans="1:41" ht="12.7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row>
    <row r="137" spans="1:41" ht="12.7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row>
    <row r="138" spans="1:41" ht="12.7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row>
    <row r="139" spans="1:41" ht="12.7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row>
    <row r="140" spans="1:41" ht="12.7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row>
    <row r="141" spans="1:41" ht="12.7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row>
    <row r="142" spans="1:41" ht="12.7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row>
    <row r="143" spans="1:41" ht="12.7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row>
    <row r="144" spans="1:41" ht="12.7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row>
    <row r="145" spans="1:41" ht="12.7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row>
    <row r="146" spans="1:41" ht="12.7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row>
    <row r="147" spans="1:41" ht="12.7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row>
    <row r="148" spans="1:41" ht="12.7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row>
    <row r="149" spans="1:41" ht="12.7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row>
    <row r="150" spans="1:41" ht="12.7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row>
    <row r="151" spans="1:41" ht="12.7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row>
    <row r="152" spans="1:41" ht="12.7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row>
    <row r="153" spans="1:41" ht="12.7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row>
    <row r="154" spans="1:41" ht="12.7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row>
    <row r="155" spans="1:41" ht="12.7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row>
    <row r="156" spans="1:41" ht="12.7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row>
    <row r="157" spans="1:41" ht="12.7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row>
    <row r="158" spans="1:41" ht="12.7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row>
    <row r="159" spans="1:41" ht="12.7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row>
    <row r="160" spans="1:41" ht="12.7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row>
    <row r="161" spans="1:41" ht="12.7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row>
    <row r="162" spans="1:41" ht="12.7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row>
    <row r="163" spans="1:41" ht="12.7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row>
    <row r="164" spans="1:41" ht="12.7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row>
    <row r="165" spans="1:41" ht="12.7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row>
    <row r="166" spans="1:41" ht="12.7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row>
    <row r="167" spans="1:41" ht="12.7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row>
    <row r="168" spans="1:41" ht="12.7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row>
    <row r="169" spans="1:41" ht="12.7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row>
    <row r="170" spans="1:41" ht="12.7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row>
    <row r="171" spans="1:41" ht="12.7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row>
    <row r="172" spans="1:41" ht="12.7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row>
    <row r="173" spans="1:41" ht="12.7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row>
    <row r="174" spans="1:41" ht="12.7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row>
    <row r="175" spans="1:41" ht="12.7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row>
    <row r="176" spans="1:41" ht="12.7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row>
    <row r="177" spans="1:41" ht="12.7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row>
    <row r="178" spans="1:41" ht="12.7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row>
    <row r="179" spans="1:41" ht="12.7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row>
    <row r="180" spans="1:41" ht="12.7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row>
    <row r="181" spans="1:41" ht="12.7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row>
    <row r="182" spans="1:41" ht="12.7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row>
    <row r="183" spans="1:41" ht="12.7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row>
    <row r="184" spans="1:41" ht="12.7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row>
    <row r="185" spans="1:41" ht="12.7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row>
    <row r="186" spans="1:41" ht="12.7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row>
    <row r="187" spans="1:41" ht="12.7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row>
    <row r="188" spans="1:41" ht="12.7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row>
    <row r="189" spans="1:41" ht="12.7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row>
    <row r="190" spans="1:41" ht="12.7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row>
    <row r="191" spans="1:41" ht="12.7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row>
    <row r="192" spans="1:41" ht="12.7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row>
    <row r="193" spans="1:41" ht="12.7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row>
    <row r="194" spans="1:41" ht="12.7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row>
    <row r="195" spans="1:41" ht="12.7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row>
    <row r="196" spans="1:41" ht="12.7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row>
    <row r="197" spans="1:41" ht="12.7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row>
    <row r="198" spans="1:41" ht="12.7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row>
    <row r="199" spans="1:41" ht="12.7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row>
    <row r="200" spans="1:41" ht="12.7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row>
    <row r="201" spans="1:41" ht="12.7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row>
    <row r="202" spans="1:41" ht="12.7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row>
    <row r="203" spans="1:41" ht="12.7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row>
    <row r="204" spans="1:41" ht="12.7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row>
    <row r="205" spans="1:41" ht="12.7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row>
    <row r="206" spans="1:41" ht="12.7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row>
    <row r="207" spans="1:41" ht="12.7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row>
    <row r="208" spans="1:41" ht="12.7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row>
    <row r="209" spans="1:41" ht="12.7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row>
    <row r="210" spans="1:41" ht="12.7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row>
    <row r="211" spans="1:41" ht="12.7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row>
    <row r="212" spans="1:41" ht="12.7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row>
    <row r="213" spans="1:41" ht="12.7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row>
    <row r="214" spans="1:41" ht="12.7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row>
    <row r="215" spans="1:41" ht="12.7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row>
    <row r="216" spans="1:41" ht="12.7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row>
    <row r="217" spans="1:41" ht="12.7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row>
    <row r="218" spans="1:41" ht="12.7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row>
    <row r="219" spans="1:41" ht="12.7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row>
    <row r="220" spans="1:41" ht="12.7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row>
    <row r="221" spans="1:41" ht="12.7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row>
    <row r="222" spans="1:41" ht="12.7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row>
    <row r="223" spans="1:41" ht="12.7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row>
    <row r="224" spans="1:41" ht="12.7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row>
    <row r="225" spans="1:41" ht="12.7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row>
    <row r="226" spans="1:41" ht="12.7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row>
    <row r="227" spans="1:41" ht="12.7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row>
    <row r="228" spans="1:41" ht="12.7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row>
    <row r="229" spans="1:41" ht="12.7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row>
    <row r="230" spans="1:41" ht="12.7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row>
    <row r="231" spans="1:41" ht="12.7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row>
    <row r="232" spans="1:41" ht="12.7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row>
    <row r="233" spans="1:41" ht="12.7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row>
    <row r="234" spans="1:41" ht="12.7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row>
    <row r="235" spans="1:41" ht="12.7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row>
    <row r="236" spans="1:41" ht="12.7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row>
    <row r="237" spans="1:41" ht="12.7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row>
    <row r="238" spans="1:41" ht="12.7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row>
    <row r="239" spans="1:41" ht="12.7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row>
    <row r="240" spans="1:41" ht="12.7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row>
    <row r="241" spans="1:41" ht="12.7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row>
    <row r="242" spans="1:41" ht="12.7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row>
    <row r="243" spans="1:41" ht="12.7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row>
    <row r="244" spans="1:41" ht="12.7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row>
    <row r="245" spans="1:41" ht="12.7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row>
    <row r="246" spans="1:41" ht="12.7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row>
    <row r="247" spans="1:41" ht="12.7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row>
    <row r="248" spans="1:41" ht="12.7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row>
    <row r="249" spans="1:41" ht="12.7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row>
    <row r="250" spans="1:41" ht="12.7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row>
    <row r="251" spans="1:41" ht="12.7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row>
    <row r="252" spans="1:41" ht="12.7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row>
    <row r="253" spans="1:41" ht="12.7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row>
    <row r="254" spans="1:41" ht="12.7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row>
    <row r="255" spans="1:41" ht="12.7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row>
    <row r="256" spans="1:41" ht="12.7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row>
    <row r="257" spans="1:41" ht="12.7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row>
    <row r="258" spans="1:41" ht="12.7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row>
    <row r="259" spans="1:41" ht="12.7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row>
    <row r="260" spans="1:41" ht="12.7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row>
    <row r="261" spans="1:41" ht="12.7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row>
    <row r="262" spans="1:41" ht="12.7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row>
    <row r="263" spans="1:41" ht="12.7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row>
    <row r="264" spans="1:41" ht="12.7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row>
    <row r="265" spans="1:41" ht="12.7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row>
    <row r="266" spans="1:41" ht="12.7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row>
    <row r="267" spans="1:41" ht="12.7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row>
    <row r="268" spans="1:41" ht="12.7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row>
    <row r="269" spans="1:41" ht="12.7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row>
    <row r="270" spans="1:41" ht="12.7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row>
    <row r="271" spans="1:41" ht="12.7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row>
    <row r="272" spans="1:41" ht="12.7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row>
    <row r="273" spans="1:41" ht="12.7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row>
    <row r="274" spans="1:41" ht="12.7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row>
    <row r="275" spans="1:41" ht="12.7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row>
    <row r="276" spans="1:41" ht="12.7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row>
    <row r="277" spans="1:41" ht="12.7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row>
    <row r="278" spans="1:41" ht="12.7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row>
    <row r="279" spans="1:41" ht="12.7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row>
    <row r="280" spans="1:41" ht="12.7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row>
    <row r="281" spans="1:41" ht="12.7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row>
    <row r="282" spans="1:41" ht="12.7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row>
    <row r="283" spans="1:41" ht="12.7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row>
    <row r="284" spans="1:41" ht="12.7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row>
    <row r="285" spans="1:41" ht="12.7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row>
    <row r="286" spans="1:41" ht="12.7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row>
    <row r="287" spans="1:41" ht="12.7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row>
    <row r="288" spans="1:41" ht="12.7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row>
    <row r="289" spans="1:41" ht="12.7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row>
    <row r="290" spans="1:41" ht="12.7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row>
    <row r="291" spans="1:41" ht="12.7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row>
    <row r="292" spans="1:41" ht="12.7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row>
    <row r="293" spans="1:41" ht="12.7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row>
    <row r="294" spans="1:41" ht="12.7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row>
    <row r="295" spans="1:41" ht="12.7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row>
    <row r="296" spans="1:41" ht="12.7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row>
    <row r="297" spans="1:41" ht="12.7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row>
    <row r="298" spans="1:41" ht="12.7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row>
    <row r="299" spans="1:41" ht="12.7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row>
  </sheetData>
  <mergeCells count="4">
    <mergeCell ref="B1:I1"/>
    <mergeCell ref="H5:L5"/>
    <mergeCell ref="B5:G5"/>
    <mergeCell ref="B73:E73"/>
  </mergeCells>
  <printOptions horizontalCentered="1"/>
  <pageMargins left="0.7480314960629921" right="0.39" top="0.72" bottom="0.984251968503937" header="0.5118110236220472" footer="0.5118110236220472"/>
  <pageSetup fitToHeight="1" fitToWidth="1" horizontalDpi="360" verticalDpi="360" orientation="portrait" scale="58" r:id="rId2"/>
  <colBreaks count="1" manualBreakCount="1">
    <brk id="13" max="299"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K233"/>
  <sheetViews>
    <sheetView zoomScale="87" zoomScaleNormal="87" workbookViewId="0" topLeftCell="A1">
      <selection activeCell="A1" sqref="A1"/>
    </sheetView>
  </sheetViews>
  <sheetFormatPr defaultColWidth="11.421875" defaultRowHeight="12.75"/>
  <cols>
    <col min="1" max="1" width="3.421875" style="5" customWidth="1"/>
    <col min="2" max="2" width="26.8515625" style="5" customWidth="1"/>
    <col min="3" max="4" width="13.00390625" style="5" bestFit="1" customWidth="1"/>
    <col min="5" max="6" width="12.00390625" style="5" bestFit="1" customWidth="1"/>
    <col min="7" max="7" width="17.00390625" style="5" customWidth="1"/>
    <col min="8" max="8" width="11.421875" style="5" customWidth="1"/>
    <col min="9" max="9" width="3.140625" style="5" customWidth="1"/>
    <col min="10" max="16384" width="11.421875" style="5" customWidth="1"/>
  </cols>
  <sheetData>
    <row r="1" spans="1:37" ht="64.5" customHeight="1">
      <c r="A1" s="22"/>
      <c r="B1" s="269" t="s">
        <v>420</v>
      </c>
      <c r="C1" s="269"/>
      <c r="D1" s="269"/>
      <c r="E1" s="269"/>
      <c r="F1" s="269"/>
      <c r="G1" s="269"/>
      <c r="H1" s="269"/>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ht="12.7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7" ht="12.7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row>
    <row r="4" spans="1:33" ht="12.7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ht="13.5" thickBot="1">
      <c r="A5" s="22"/>
      <c r="B5" s="89"/>
      <c r="C5" s="89"/>
      <c r="D5" s="89"/>
      <c r="E5" s="89"/>
      <c r="F5" s="89"/>
      <c r="G5" s="89"/>
      <c r="H5" s="89"/>
      <c r="I5" s="89"/>
      <c r="J5" s="22"/>
      <c r="K5" s="22"/>
      <c r="L5" s="22"/>
      <c r="M5" s="22"/>
      <c r="N5" s="22"/>
      <c r="O5" s="22"/>
      <c r="P5" s="22"/>
      <c r="Q5" s="22"/>
      <c r="R5" s="22"/>
      <c r="S5" s="22"/>
      <c r="T5" s="22"/>
      <c r="U5" s="22"/>
      <c r="V5" s="22"/>
      <c r="W5" s="22"/>
      <c r="X5" s="22"/>
      <c r="Y5" s="22"/>
      <c r="Z5" s="22"/>
      <c r="AA5" s="22"/>
      <c r="AB5" s="22"/>
      <c r="AC5" s="22"/>
      <c r="AD5" s="22"/>
      <c r="AE5" s="22"/>
      <c r="AF5" s="22"/>
      <c r="AG5" s="22"/>
    </row>
    <row r="6" spans="1:33" ht="24">
      <c r="A6" s="22"/>
      <c r="B6" s="237" t="s">
        <v>465</v>
      </c>
      <c r="C6" s="170" t="s">
        <v>467</v>
      </c>
      <c r="D6" s="170" t="s">
        <v>468</v>
      </c>
      <c r="E6" s="170" t="s">
        <v>469</v>
      </c>
      <c r="F6" s="170" t="s">
        <v>470</v>
      </c>
      <c r="G6" s="170" t="s">
        <v>475</v>
      </c>
      <c r="H6" s="259" t="s">
        <v>474</v>
      </c>
      <c r="I6" s="89"/>
      <c r="J6" s="22"/>
      <c r="K6" s="22"/>
      <c r="L6" s="22"/>
      <c r="M6" s="22"/>
      <c r="N6" s="22"/>
      <c r="O6" s="22"/>
      <c r="P6" s="22"/>
      <c r="Q6" s="22"/>
      <c r="R6" s="22"/>
      <c r="S6" s="22"/>
      <c r="T6" s="22"/>
      <c r="U6" s="22"/>
      <c r="V6" s="22"/>
      <c r="W6" s="22"/>
      <c r="X6" s="22"/>
      <c r="Y6" s="22"/>
      <c r="Z6" s="22"/>
      <c r="AA6" s="22"/>
      <c r="AB6" s="22"/>
      <c r="AC6" s="22"/>
      <c r="AD6" s="22"/>
      <c r="AE6" s="22"/>
      <c r="AF6" s="22"/>
      <c r="AG6" s="22"/>
    </row>
    <row r="7" spans="1:33" ht="24.75" thickBot="1">
      <c r="A7" s="22"/>
      <c r="B7" s="100"/>
      <c r="C7" s="171" t="s">
        <v>471</v>
      </c>
      <c r="D7" s="171" t="s">
        <v>472</v>
      </c>
      <c r="E7" s="171" t="s">
        <v>473</v>
      </c>
      <c r="F7" s="171" t="s">
        <v>471</v>
      </c>
      <c r="G7" s="171" t="s">
        <v>471</v>
      </c>
      <c r="H7" s="260"/>
      <c r="I7" s="89"/>
      <c r="J7" s="22"/>
      <c r="K7" s="22"/>
      <c r="L7" s="22"/>
      <c r="M7" s="22"/>
      <c r="N7" s="22"/>
      <c r="O7" s="22"/>
      <c r="P7" s="22"/>
      <c r="Q7" s="22"/>
      <c r="R7" s="22"/>
      <c r="S7" s="22"/>
      <c r="T7" s="22"/>
      <c r="U7" s="22"/>
      <c r="V7" s="22"/>
      <c r="W7" s="22"/>
      <c r="X7" s="22"/>
      <c r="Y7" s="22"/>
      <c r="Z7" s="22"/>
      <c r="AA7" s="22"/>
      <c r="AB7" s="22"/>
      <c r="AC7" s="22"/>
      <c r="AD7" s="22"/>
      <c r="AE7" s="22"/>
      <c r="AF7" s="22"/>
      <c r="AG7" s="22"/>
    </row>
    <row r="8" spans="1:33" ht="12.75">
      <c r="A8" s="22"/>
      <c r="B8" s="64" t="s">
        <v>292</v>
      </c>
      <c r="C8" s="82">
        <v>4.095243</v>
      </c>
      <c r="D8" s="82">
        <v>0.357592</v>
      </c>
      <c r="E8" s="82">
        <v>0.103375</v>
      </c>
      <c r="F8" s="82">
        <v>0</v>
      </c>
      <c r="G8" s="82">
        <v>4.6492474999999995</v>
      </c>
      <c r="H8" s="101">
        <v>2004</v>
      </c>
      <c r="I8" s="89"/>
      <c r="J8" s="22"/>
      <c r="K8" s="22"/>
      <c r="L8" s="22"/>
      <c r="M8" s="22"/>
      <c r="N8" s="22"/>
      <c r="O8" s="22"/>
      <c r="P8" s="22"/>
      <c r="Q8" s="22"/>
      <c r="R8" s="22"/>
      <c r="S8" s="22"/>
      <c r="T8" s="22"/>
      <c r="U8" s="22"/>
      <c r="V8" s="22"/>
      <c r="W8" s="22"/>
      <c r="X8" s="22"/>
      <c r="Y8" s="22"/>
      <c r="Z8" s="22"/>
      <c r="AA8" s="22"/>
      <c r="AB8" s="22"/>
      <c r="AC8" s="22"/>
      <c r="AD8" s="22"/>
      <c r="AE8" s="22"/>
      <c r="AF8" s="22"/>
      <c r="AG8" s="22"/>
    </row>
    <row r="9" spans="1:33" ht="12.75">
      <c r="A9" s="22"/>
      <c r="B9" s="65" t="s">
        <v>169</v>
      </c>
      <c r="C9" s="102">
        <v>29</v>
      </c>
      <c r="D9" s="102">
        <v>29.3</v>
      </c>
      <c r="E9" s="102">
        <v>5.5</v>
      </c>
      <c r="F9" s="102">
        <v>0</v>
      </c>
      <c r="G9" s="102">
        <v>68.75</v>
      </c>
      <c r="H9" s="103">
        <v>1983</v>
      </c>
      <c r="I9" s="89"/>
      <c r="J9" s="22"/>
      <c r="K9" s="22"/>
      <c r="L9" s="22"/>
      <c r="M9" s="22"/>
      <c r="N9" s="22"/>
      <c r="O9" s="22"/>
      <c r="P9" s="22"/>
      <c r="Q9" s="22"/>
      <c r="R9" s="22"/>
      <c r="S9" s="22"/>
      <c r="T9" s="22"/>
      <c r="U9" s="22"/>
      <c r="V9" s="22"/>
      <c r="W9" s="22"/>
      <c r="X9" s="22"/>
      <c r="Y9" s="22"/>
      <c r="Z9" s="22"/>
      <c r="AA9" s="22"/>
      <c r="AB9" s="22"/>
      <c r="AC9" s="22"/>
      <c r="AD9" s="22"/>
      <c r="AE9" s="22"/>
      <c r="AF9" s="22"/>
      <c r="AG9" s="22"/>
    </row>
    <row r="10" spans="1:33" ht="13.5" thickBot="1">
      <c r="A10" s="22"/>
      <c r="B10" s="104" t="s">
        <v>105</v>
      </c>
      <c r="C10" s="105">
        <f>SUM(C8:C9)</f>
        <v>33.095242999999996</v>
      </c>
      <c r="D10" s="105">
        <f>SUM(D8:D9)</f>
        <v>29.657592</v>
      </c>
      <c r="E10" s="105">
        <f>SUM(E8:E9)</f>
        <v>5.603375</v>
      </c>
      <c r="F10" s="105">
        <f>SUM(F8:F9)</f>
        <v>0</v>
      </c>
      <c r="G10" s="105">
        <f>SUM(G8:G9)</f>
        <v>73.3992475</v>
      </c>
      <c r="H10" s="106"/>
      <c r="I10" s="107"/>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3" ht="12.75">
      <c r="A11" s="22"/>
      <c r="B11" s="89"/>
      <c r="C11" s="89"/>
      <c r="D11" s="89"/>
      <c r="E11" s="89"/>
      <c r="F11" s="89"/>
      <c r="G11" s="89"/>
      <c r="H11" s="89"/>
      <c r="I11" s="89"/>
      <c r="J11" s="22"/>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3" ht="12.75">
      <c r="A12" s="22"/>
      <c r="B12" s="19" t="s">
        <v>147</v>
      </c>
      <c r="C12" s="31"/>
      <c r="D12" s="31"/>
      <c r="E12" s="227" t="s">
        <v>485</v>
      </c>
      <c r="F12" s="89"/>
      <c r="G12" s="89"/>
      <c r="H12" s="89"/>
      <c r="I12" s="89"/>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3" ht="30.75" customHeight="1">
      <c r="A13" s="22"/>
      <c r="B13" s="108" t="s">
        <v>161</v>
      </c>
      <c r="C13" s="31"/>
      <c r="D13" s="31"/>
      <c r="E13" s="276" t="s">
        <v>518</v>
      </c>
      <c r="F13" s="276"/>
      <c r="G13" s="276"/>
      <c r="H13" s="276"/>
      <c r="I13" s="89"/>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3" ht="12.75">
      <c r="A14" s="22"/>
      <c r="B14" s="89"/>
      <c r="C14" s="89"/>
      <c r="D14" s="89"/>
      <c r="E14" s="89"/>
      <c r="F14" s="89"/>
      <c r="G14" s="89"/>
      <c r="H14" s="89"/>
      <c r="I14" s="89"/>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3" ht="12.75">
      <c r="A15" s="22"/>
      <c r="B15" s="89"/>
      <c r="C15" s="89"/>
      <c r="D15" s="89"/>
      <c r="E15" s="89"/>
      <c r="F15" s="89"/>
      <c r="G15" s="89"/>
      <c r="H15" s="89"/>
      <c r="I15" s="89"/>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3" ht="12.7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7" ht="12.7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37" ht="12.7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ht="12.7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1:37" ht="12.7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row>
    <row r="21" spans="1:37" ht="12.7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row>
    <row r="22" spans="1:37" ht="12.7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row>
    <row r="23" spans="1:37" ht="12.7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row>
    <row r="24" spans="1:37" ht="12.7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row>
    <row r="25" spans="1:37" ht="12.7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row>
    <row r="26" spans="1:37" ht="12.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row>
    <row r="27" spans="1:37" ht="12.7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row>
    <row r="28" spans="1:37" ht="12.7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1:37" ht="12.7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1:37" ht="12.7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2.7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2.7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1:37" ht="12.7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ht="12.7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row>
    <row r="35" spans="1:37" ht="12.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37" ht="12.7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ht="12.7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row>
    <row r="38" spans="1:37" ht="12.7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1:37" ht="12.7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37" ht="12.7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37" ht="12.7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1:37" ht="12.7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row>
    <row r="43" spans="1:37" ht="12.7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row>
    <row r="44" spans="1:37" ht="12.7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spans="1:37" ht="12.7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row>
    <row r="46" spans="1:37" ht="12.7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row>
    <row r="47" spans="1:37" ht="12.7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row>
    <row r="48" spans="1:37" ht="12.7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row>
    <row r="49" spans="1:37" ht="12.7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row>
    <row r="50" spans="1:37" ht="12.7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row>
    <row r="51" spans="1:37" ht="12.7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2" spans="1:37" ht="12.7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1:37" ht="12.7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54" spans="1:37" ht="12.7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row>
    <row r="55" spans="1:37" ht="12.7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row>
    <row r="56" spans="1:37" ht="12.7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row>
    <row r="57" spans="1:37" ht="12.7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row>
    <row r="58" spans="1:37" ht="12.7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row>
    <row r="59" spans="1:37" ht="12.7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row>
    <row r="60" spans="1:37" ht="12.7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row>
    <row r="61" spans="1:37" ht="12.7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row>
    <row r="62" spans="1:37" ht="12.7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1:37" ht="12.7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row>
    <row r="64" spans="1:37" ht="12.7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row>
    <row r="65" spans="1:37" ht="12.7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row>
    <row r="66" spans="1:37" ht="12.7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row>
    <row r="67" spans="1:3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1:37" ht="12.7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row>
    <row r="69" spans="1:37" ht="12.7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row>
    <row r="70" spans="1:37" ht="12.7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row>
    <row r="71" spans="1:37" ht="12.7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1:37" ht="12.7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row>
    <row r="73" spans="1:37" ht="12.7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row>
    <row r="74" spans="1:37" ht="12.7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row>
    <row r="75" spans="1:37" ht="12.7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row>
    <row r="76" spans="1:37" ht="12.7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row>
    <row r="77" spans="1:37" ht="12.7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row>
    <row r="78" spans="1:37" ht="12.7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row>
    <row r="79" spans="1:37" ht="12.7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row>
    <row r="80" spans="1:37" ht="12.7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row>
    <row r="81" spans="1:37" ht="12.7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row>
    <row r="82" spans="1:37" ht="12.7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row>
    <row r="83" spans="1:37" ht="12.7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row>
    <row r="84" spans="1:37" ht="12.7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row>
    <row r="85" spans="1:37" ht="12.7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row>
    <row r="86" spans="1:37" ht="12.7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row>
    <row r="87" spans="1:37" ht="12.7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row>
    <row r="88" spans="1:37" ht="12.7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row>
    <row r="89" spans="1:37" ht="12.7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row>
    <row r="90" spans="1:37" ht="12.7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row>
    <row r="91" spans="1:37" ht="12.7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row>
    <row r="92" spans="1:37" ht="12.7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row r="93" spans="1:37" ht="12.7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row>
    <row r="94" spans="1:37" ht="12.7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row>
    <row r="95" spans="1:37" ht="12.7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row>
    <row r="96" spans="1:37" ht="12.7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row>
    <row r="97" spans="1:37" ht="12.7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spans="1:37" ht="12.7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row>
    <row r="99" spans="1:37" ht="12.7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1:37" ht="12.7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row>
    <row r="101" spans="1:37" ht="12.7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row>
    <row r="102" spans="1:37" ht="12.7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row>
    <row r="103" spans="1:37" ht="12.7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row>
    <row r="104" spans="1:37" ht="12.7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row>
    <row r="105" spans="1:37" ht="12.7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row>
    <row r="106" spans="1:37" ht="12.7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row>
    <row r="107" spans="1:37" ht="12.7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row>
    <row r="108" spans="1:37" ht="12.7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row>
    <row r="109" spans="1:37" ht="12.7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row>
    <row r="110" spans="1:37" ht="12.7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row>
    <row r="111" spans="1:37" ht="12.7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row>
    <row r="112" spans="1:37" ht="12.7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row>
    <row r="113" spans="1:37" ht="12.7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row>
    <row r="114" spans="1:37" ht="12.7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row>
    <row r="115" spans="1:37" ht="12.7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row>
    <row r="116" spans="1:37" ht="12.7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row>
    <row r="117" spans="1:37" ht="12.7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row>
    <row r="118" spans="1:37" ht="12.7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row>
    <row r="119" spans="1:37" ht="12.7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row>
    <row r="120" spans="1:37" ht="12.7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row>
    <row r="121" spans="1:37" ht="12.7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row>
    <row r="122" spans="1:37" ht="12.7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row>
    <row r="123" spans="1:37" ht="12.7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row>
    <row r="124" spans="1:37" ht="12.7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row>
    <row r="125" spans="1:37" ht="12.7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row>
    <row r="126" spans="1:37" ht="12.7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row>
    <row r="127" spans="1:37" ht="12.7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row>
    <row r="128" spans="1:37" ht="12.7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row>
    <row r="129" spans="1:37" ht="12.7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row>
    <row r="130" spans="1:37" ht="12.7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row>
    <row r="131" spans="1:37" ht="12.7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row>
    <row r="132" spans="1:37" ht="12.7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row>
    <row r="133" spans="1:37" ht="12.7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row>
    <row r="134" spans="1:37" ht="12.7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row>
    <row r="135" spans="1:37" ht="12.7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row>
    <row r="136" spans="1:37" ht="12.7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row>
    <row r="137" spans="1:37" ht="12.7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row>
    <row r="138" spans="1:37" ht="12.7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row>
    <row r="139" spans="1:37" ht="12.7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row>
    <row r="140" spans="1:37" ht="12.7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row>
    <row r="141" spans="1:37" ht="12.7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row>
    <row r="142" spans="1:37" ht="12.7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row>
    <row r="143" spans="1:37" ht="12.7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row>
    <row r="144" spans="1:37" ht="12.7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row>
    <row r="145" spans="1:37" ht="12.7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row>
    <row r="146" spans="1:37" ht="12.7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row>
    <row r="147" spans="1:37" ht="12.7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row>
    <row r="148" spans="1:37" ht="12.7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row>
    <row r="149" spans="1:37" ht="12.7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row>
    <row r="150" spans="1:37" ht="12.7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row>
    <row r="151" spans="1:37" ht="12.7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row>
    <row r="152" spans="1:37" ht="12.7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row>
    <row r="153" spans="1:37" ht="12.7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row>
    <row r="154" spans="1:37" ht="12.7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row>
    <row r="155" spans="1:37" ht="12.7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row>
    <row r="156" spans="1:37" ht="12.7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row>
    <row r="157" spans="1:37" ht="12.7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row>
    <row r="158" spans="1:37" ht="12.7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row>
    <row r="159" spans="1:37" ht="12.7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row>
    <row r="160" spans="1:37" ht="12.7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row>
    <row r="161" spans="1:37" ht="12.7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row>
    <row r="162" spans="1:37" ht="12.7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row>
    <row r="163" spans="1:37" ht="12.7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row>
    <row r="164" spans="1:37" ht="12.7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row>
    <row r="165" spans="1:37" ht="12.7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row>
    <row r="166" spans="1:37" ht="12.7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row>
    <row r="167" spans="1:37" ht="12.7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row>
    <row r="168" spans="1:37" ht="12.7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row>
    <row r="169" spans="1:37" ht="12.7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row>
    <row r="170" spans="1:37" ht="12.7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row>
    <row r="171" spans="1:37" ht="12.7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row>
    <row r="172" spans="1:37" ht="12.7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row>
    <row r="173" spans="1:37" ht="12.7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row>
    <row r="174" spans="1:37" ht="12.7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row>
    <row r="175" spans="1:37" ht="12.7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row>
    <row r="176" spans="1:37" ht="12.7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row>
    <row r="177" spans="1:37" ht="12.7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row>
    <row r="178" spans="1:37" ht="12.7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row>
    <row r="179" spans="1:37" ht="12.7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row>
    <row r="180" spans="1:37" ht="12.7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row>
    <row r="181" spans="1:37" ht="12.7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row>
    <row r="182" spans="1:37" ht="12.7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row>
    <row r="183" spans="1:37" ht="12.7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row>
    <row r="184" spans="1:37" ht="12.7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row>
    <row r="185" spans="1:37" ht="12.7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row>
    <row r="186" spans="1:37" ht="12.7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row>
    <row r="187" spans="1:37" ht="12.7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row>
    <row r="188" spans="1:37" ht="12.7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row>
    <row r="189" spans="1:37" ht="12.7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row>
    <row r="190" spans="1:37" ht="12.7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row>
    <row r="191" spans="1:37" ht="12.7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row>
    <row r="192" spans="1:37" ht="12.7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row>
    <row r="193" spans="1:37" ht="12.7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row>
    <row r="194" spans="1:37" ht="12.7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row>
    <row r="195" spans="1:37" ht="12.7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row>
    <row r="196" spans="1:37" ht="12.7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row>
    <row r="197" spans="1:37" ht="12.7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row>
    <row r="198" spans="1:37" ht="12.7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row>
    <row r="199" spans="1:37" ht="12.7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row>
    <row r="200" spans="1:37" ht="12.7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row>
    <row r="201" spans="1:37" ht="12.7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row>
    <row r="202" spans="1:37" ht="12.7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row>
    <row r="203" spans="1:37" ht="12.7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row>
    <row r="204" spans="1:37" ht="12.7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row>
    <row r="205" spans="1:37" ht="12.7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row>
    <row r="206" spans="1:37" ht="12.7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row>
    <row r="207" spans="1:37" ht="12.7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row>
    <row r="208" spans="1:37" ht="12.7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row>
    <row r="209" spans="1:37" ht="12.7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row>
    <row r="210" spans="1:37" ht="12.7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row>
    <row r="211" spans="1:37" ht="12.7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row>
    <row r="212" spans="1:37" ht="12.7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row>
    <row r="213" spans="1:37" ht="12.7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row r="214" spans="1:37" ht="12.7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row>
    <row r="215" spans="1:37" ht="12.7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row>
    <row r="216" spans="1:37" ht="12.7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row>
    <row r="217" spans="1:37" ht="12.7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row>
    <row r="218" spans="1:37" ht="12.7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row>
    <row r="219" spans="1:37" ht="12.7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row>
    <row r="220" spans="1:37" ht="12.7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row>
    <row r="221" spans="1:37" ht="12.7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row>
    <row r="222" spans="1:37" ht="12.7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row>
    <row r="223" spans="1:37" ht="12.7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row>
    <row r="224" spans="1:37" ht="12.7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spans="1:37" ht="12.7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row>
    <row r="226" spans="1:37" ht="12.7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row>
    <row r="227" spans="1:37" ht="12.7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row>
    <row r="228" spans="1:37" ht="12.7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row>
    <row r="229" spans="1:37" ht="12.7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row>
    <row r="230" spans="1:37" ht="12.7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row>
    <row r="231" spans="1:37" ht="12.7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row>
    <row r="232" spans="1:37" ht="12.7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row>
    <row r="233" spans="1:37" ht="12.7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row>
  </sheetData>
  <mergeCells count="3">
    <mergeCell ref="B1:H1"/>
    <mergeCell ref="H6:H7"/>
    <mergeCell ref="E13:H13"/>
  </mergeCells>
  <printOptions horizontalCentered="1"/>
  <pageMargins left="0.7480314960629921" right="0.7480314960629921" top="0.984251968503937" bottom="0.984251968503937" header="0.5118110236220472" footer="0.5118110236220472"/>
  <pageSetup fitToHeight="1" fitToWidth="1" horizontalDpi="360" verticalDpi="360" orientation="portrait" scale="76" r:id="rId2"/>
  <colBreaks count="1" manualBreakCount="1">
    <brk id="9" max="233" man="1"/>
  </colBreaks>
  <drawing r:id="rId1"/>
</worksheet>
</file>

<file path=xl/worksheets/sheet7.xml><?xml version="1.0" encoding="utf-8"?>
<worksheet xmlns="http://schemas.openxmlformats.org/spreadsheetml/2006/main" xmlns:r="http://schemas.openxmlformats.org/officeDocument/2006/relationships">
  <dimension ref="A1:BI112"/>
  <sheetViews>
    <sheetView workbookViewId="0" topLeftCell="A1">
      <selection activeCell="A1" sqref="A1"/>
    </sheetView>
  </sheetViews>
  <sheetFormatPr defaultColWidth="11.421875" defaultRowHeight="12.75"/>
  <cols>
    <col min="1" max="1" width="3.421875" style="4" customWidth="1"/>
    <col min="2" max="2" width="23.28125" style="4" bestFit="1" customWidth="1"/>
    <col min="3" max="7" width="11.421875" style="4" customWidth="1"/>
    <col min="8" max="8" width="11.421875" style="6" customWidth="1"/>
    <col min="9" max="16384" width="11.421875" style="4" customWidth="1"/>
  </cols>
  <sheetData>
    <row r="1" spans="1:61" ht="60" customHeight="1">
      <c r="A1" s="24"/>
      <c r="B1" s="269" t="s">
        <v>421</v>
      </c>
      <c r="C1" s="269"/>
      <c r="D1" s="269"/>
      <c r="E1" s="269"/>
      <c r="F1" s="269"/>
      <c r="G1" s="9"/>
      <c r="H1" s="9"/>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row>
    <row r="2" spans="1:61" ht="12.75">
      <c r="A2" s="24"/>
      <c r="B2" s="9"/>
      <c r="C2" s="9"/>
      <c r="D2" s="9"/>
      <c r="E2" s="9"/>
      <c r="F2" s="9"/>
      <c r="G2" s="9"/>
      <c r="H2" s="9"/>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row>
    <row r="3" spans="1:61" ht="13.5" thickBot="1">
      <c r="A3" s="24"/>
      <c r="B3" s="24"/>
      <c r="C3" s="24"/>
      <c r="D3" s="24"/>
      <c r="E3" s="24"/>
      <c r="F3" s="24"/>
      <c r="G3" s="24"/>
      <c r="H3" s="25"/>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row>
    <row r="4" spans="1:61" ht="24">
      <c r="A4" s="24"/>
      <c r="B4" s="237" t="s">
        <v>465</v>
      </c>
      <c r="C4" s="170" t="s">
        <v>467</v>
      </c>
      <c r="D4" s="170" t="s">
        <v>468</v>
      </c>
      <c r="E4" s="170" t="s">
        <v>469</v>
      </c>
      <c r="F4" s="170" t="s">
        <v>470</v>
      </c>
      <c r="G4" s="170" t="s">
        <v>475</v>
      </c>
      <c r="H4" s="259" t="s">
        <v>474</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row>
    <row r="5" spans="1:61" ht="24.75" thickBot="1">
      <c r="A5" s="24"/>
      <c r="B5" s="109"/>
      <c r="C5" s="171" t="s">
        <v>471</v>
      </c>
      <c r="D5" s="171" t="s">
        <v>472</v>
      </c>
      <c r="E5" s="171" t="s">
        <v>473</v>
      </c>
      <c r="F5" s="171" t="s">
        <v>471</v>
      </c>
      <c r="G5" s="171" t="s">
        <v>471</v>
      </c>
      <c r="H5" s="260"/>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row>
    <row r="6" spans="1:61" ht="12.75">
      <c r="A6" s="24"/>
      <c r="B6" s="111" t="s">
        <v>199</v>
      </c>
      <c r="C6" s="112">
        <v>7.9</v>
      </c>
      <c r="D6" s="113">
        <v>12.9</v>
      </c>
      <c r="E6" s="113">
        <v>0</v>
      </c>
      <c r="F6" s="113">
        <v>0</v>
      </c>
      <c r="G6" s="113">
        <v>20.8</v>
      </c>
      <c r="H6" s="114">
        <v>1977</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row>
    <row r="7" spans="1:61" ht="12.75">
      <c r="A7" s="24"/>
      <c r="B7" s="115" t="s">
        <v>190</v>
      </c>
      <c r="C7" s="39">
        <v>0</v>
      </c>
      <c r="D7" s="40">
        <v>4.097125</v>
      </c>
      <c r="E7" s="40">
        <v>0</v>
      </c>
      <c r="F7" s="40">
        <v>0.68</v>
      </c>
      <c r="G7" s="40">
        <v>4.777125</v>
      </c>
      <c r="H7" s="116">
        <v>2001</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ht="12.75">
      <c r="A8" s="24"/>
      <c r="B8" s="115" t="s">
        <v>293</v>
      </c>
      <c r="C8" s="39">
        <v>15.2</v>
      </c>
      <c r="D8" s="40">
        <v>8.445</v>
      </c>
      <c r="E8" s="40">
        <v>5.371</v>
      </c>
      <c r="F8" s="40">
        <v>0</v>
      </c>
      <c r="G8" s="40">
        <v>33.8499</v>
      </c>
      <c r="H8" s="116">
        <v>1975</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12.75">
      <c r="A9" s="24"/>
      <c r="B9" s="115" t="s">
        <v>191</v>
      </c>
      <c r="C9" s="39">
        <v>0</v>
      </c>
      <c r="D9" s="40">
        <v>3.79</v>
      </c>
      <c r="E9" s="40">
        <v>0.164</v>
      </c>
      <c r="F9" s="40">
        <v>1.21</v>
      </c>
      <c r="G9" s="40">
        <v>5.3116</v>
      </c>
      <c r="H9" s="116">
        <v>1978</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row>
    <row r="10" spans="1:61" ht="12.75">
      <c r="A10" s="24"/>
      <c r="B10" s="115" t="s">
        <v>192</v>
      </c>
      <c r="C10" s="39">
        <v>2.89</v>
      </c>
      <c r="D10" s="40">
        <v>0.56</v>
      </c>
      <c r="E10" s="40">
        <v>0.045</v>
      </c>
      <c r="F10" s="40">
        <v>0</v>
      </c>
      <c r="G10" s="40">
        <v>3.5355000000000003</v>
      </c>
      <c r="H10" s="116">
        <v>1987</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row>
    <row r="11" spans="1:61" ht="12.75">
      <c r="A11" s="24"/>
      <c r="B11" s="115" t="s">
        <v>142</v>
      </c>
      <c r="C11" s="39">
        <v>6.98</v>
      </c>
      <c r="D11" s="40">
        <v>0.77</v>
      </c>
      <c r="E11" s="40">
        <v>0</v>
      </c>
      <c r="F11" s="40">
        <v>0</v>
      </c>
      <c r="G11" s="40">
        <v>7.75</v>
      </c>
      <c r="H11" s="116">
        <v>1994</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row>
    <row r="12" spans="1:61" ht="12.75">
      <c r="A12" s="24"/>
      <c r="B12" s="115" t="s">
        <v>193</v>
      </c>
      <c r="C12" s="117">
        <v>3.6</v>
      </c>
      <c r="D12" s="118">
        <v>0</v>
      </c>
      <c r="E12" s="40">
        <v>0</v>
      </c>
      <c r="F12" s="40">
        <v>0</v>
      </c>
      <c r="G12" s="118">
        <v>3.6</v>
      </c>
      <c r="H12" s="116">
        <v>1992</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row>
    <row r="13" spans="1:61" ht="12.75">
      <c r="A13" s="24"/>
      <c r="B13" s="115" t="s">
        <v>194</v>
      </c>
      <c r="C13" s="117">
        <v>3.53</v>
      </c>
      <c r="D13" s="118">
        <v>0.087</v>
      </c>
      <c r="E13" s="40">
        <v>0</v>
      </c>
      <c r="F13" s="40">
        <v>0</v>
      </c>
      <c r="G13" s="118">
        <v>3.617</v>
      </c>
      <c r="H13" s="116">
        <v>1995</v>
      </c>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row>
    <row r="14" spans="1:61" ht="12.75">
      <c r="A14" s="24"/>
      <c r="B14" s="115" t="s">
        <v>195</v>
      </c>
      <c r="C14" s="117">
        <v>0</v>
      </c>
      <c r="D14" s="118">
        <v>3.441622</v>
      </c>
      <c r="E14" s="40">
        <v>0</v>
      </c>
      <c r="F14" s="118">
        <v>0.74932</v>
      </c>
      <c r="G14" s="118">
        <v>4.190942</v>
      </c>
      <c r="H14" s="116">
        <v>1990</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row>
    <row r="15" spans="1:61" ht="13.5">
      <c r="A15" s="24"/>
      <c r="B15" s="115" t="s">
        <v>294</v>
      </c>
      <c r="C15" s="117">
        <v>0</v>
      </c>
      <c r="D15" s="118">
        <v>14.723</v>
      </c>
      <c r="E15" s="40">
        <v>0</v>
      </c>
      <c r="F15" s="118">
        <v>1.8908</v>
      </c>
      <c r="G15" s="118">
        <v>16.6138</v>
      </c>
      <c r="H15" s="116">
        <v>1978</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row>
    <row r="16" spans="1:61" ht="13.5">
      <c r="A16" s="24"/>
      <c r="B16" s="115" t="s">
        <v>295</v>
      </c>
      <c r="C16" s="117">
        <v>0</v>
      </c>
      <c r="D16" s="118">
        <v>18.14</v>
      </c>
      <c r="E16" s="40">
        <v>0.75</v>
      </c>
      <c r="F16" s="118">
        <v>5.646450000000001</v>
      </c>
      <c r="G16" s="118">
        <v>25.21145</v>
      </c>
      <c r="H16" s="116">
        <v>1985</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row>
    <row r="17" spans="1:61" ht="12.75">
      <c r="A17" s="24"/>
      <c r="B17" s="115" t="s">
        <v>145</v>
      </c>
      <c r="C17" s="39">
        <v>0</v>
      </c>
      <c r="D17" s="40">
        <v>16.116286</v>
      </c>
      <c r="E17" s="40">
        <v>0.876</v>
      </c>
      <c r="F17" s="40">
        <v>4.0509830000000004</v>
      </c>
      <c r="G17" s="40">
        <v>21.831669</v>
      </c>
      <c r="H17" s="116">
        <v>1981</v>
      </c>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row>
    <row r="18" spans="1:61" ht="12.75">
      <c r="A18" s="24"/>
      <c r="B18" s="115" t="s">
        <v>168</v>
      </c>
      <c r="C18" s="39">
        <v>9.097686</v>
      </c>
      <c r="D18" s="40">
        <v>37.122</v>
      </c>
      <c r="E18" s="40">
        <v>5.9582250000000005</v>
      </c>
      <c r="F18" s="40">
        <v>0</v>
      </c>
      <c r="G18" s="40">
        <v>57.5403135</v>
      </c>
      <c r="H18" s="116">
        <v>1989</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row>
    <row r="19" spans="1:61" ht="12.75">
      <c r="A19" s="24"/>
      <c r="B19" s="115" t="s">
        <v>197</v>
      </c>
      <c r="C19" s="39">
        <v>0</v>
      </c>
      <c r="D19" s="40">
        <v>11.716433</v>
      </c>
      <c r="E19" s="40">
        <v>1.525029</v>
      </c>
      <c r="F19" s="40">
        <v>0.237647</v>
      </c>
      <c r="G19" s="40">
        <v>14.851635100000001</v>
      </c>
      <c r="H19" s="116">
        <v>1999</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row>
    <row r="20" spans="1:61" ht="13.5">
      <c r="A20" s="24"/>
      <c r="B20" s="115" t="s">
        <v>296</v>
      </c>
      <c r="C20" s="39">
        <v>14.278</v>
      </c>
      <c r="D20" s="40">
        <v>35.727999999999994</v>
      </c>
      <c r="E20" s="40">
        <v>5.771</v>
      </c>
      <c r="F20" s="40">
        <v>3.585</v>
      </c>
      <c r="G20" s="40">
        <v>64.5559</v>
      </c>
      <c r="H20" s="116">
        <v>1998</v>
      </c>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row>
    <row r="21" spans="1:61" ht="12.75">
      <c r="A21" s="24"/>
      <c r="B21" s="115" t="s">
        <v>198</v>
      </c>
      <c r="C21" s="94">
        <v>6.69</v>
      </c>
      <c r="D21" s="95">
        <v>0</v>
      </c>
      <c r="E21" s="95">
        <v>0</v>
      </c>
      <c r="F21" s="95">
        <v>0</v>
      </c>
      <c r="G21" s="95">
        <v>6.69</v>
      </c>
      <c r="H21" s="70">
        <v>2000</v>
      </c>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row>
    <row r="22" spans="1:61" ht="13.5" thickBot="1">
      <c r="A22" s="24"/>
      <c r="B22" s="119" t="s">
        <v>105</v>
      </c>
      <c r="C22" s="120">
        <f>SUM(C6:C21)</f>
        <v>70.16568600000001</v>
      </c>
      <c r="D22" s="121">
        <f>SUM(D6:D21)</f>
        <v>167.63646599999998</v>
      </c>
      <c r="E22" s="121">
        <f>SUM(E6:E21)</f>
        <v>20.460254000000003</v>
      </c>
      <c r="F22" s="121">
        <f>SUM(F6:F21)</f>
        <v>18.050200000000004</v>
      </c>
      <c r="G22" s="121">
        <f>SUM(G6:G21)</f>
        <v>294.7268346</v>
      </c>
      <c r="H22" s="122"/>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row>
    <row r="23" spans="1:61" ht="12.75">
      <c r="A23" s="24"/>
      <c r="B23" s="32"/>
      <c r="C23" s="33"/>
      <c r="D23" s="33"/>
      <c r="E23" s="33"/>
      <c r="F23" s="33"/>
      <c r="G23" s="33"/>
      <c r="H23" s="9"/>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ht="13.5">
      <c r="A24" s="24"/>
      <c r="B24" s="16" t="s">
        <v>519</v>
      </c>
      <c r="C24" s="232"/>
      <c r="D24" s="232"/>
      <c r="E24" s="233" t="s">
        <v>485</v>
      </c>
      <c r="F24" s="16"/>
      <c r="G24" s="16"/>
      <c r="H24" s="16"/>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ht="27" customHeight="1">
      <c r="A25" s="24"/>
      <c r="B25" s="278" t="s">
        <v>521</v>
      </c>
      <c r="C25" s="278"/>
      <c r="D25" s="278"/>
      <c r="E25" s="277" t="s">
        <v>522</v>
      </c>
      <c r="F25" s="277"/>
      <c r="G25" s="277"/>
      <c r="H25" s="277"/>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ht="12.75">
      <c r="A26" s="24"/>
      <c r="B26" s="16" t="s">
        <v>297</v>
      </c>
      <c r="C26" s="232"/>
      <c r="D26" s="234"/>
      <c r="E26" s="233" t="s">
        <v>523</v>
      </c>
      <c r="F26" s="235"/>
      <c r="G26" s="235"/>
      <c r="H26" s="16"/>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ht="12.75">
      <c r="A27" s="24"/>
      <c r="B27" s="16" t="s">
        <v>406</v>
      </c>
      <c r="C27" s="232"/>
      <c r="D27" s="234"/>
      <c r="E27" s="233" t="s">
        <v>524</v>
      </c>
      <c r="F27" s="235"/>
      <c r="G27" s="235"/>
      <c r="H27" s="16"/>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ht="12.75">
      <c r="A28" s="24"/>
      <c r="B28" s="236" t="s">
        <v>407</v>
      </c>
      <c r="C28" s="235"/>
      <c r="D28" s="235"/>
      <c r="E28" s="233" t="s">
        <v>520</v>
      </c>
      <c r="F28" s="235"/>
      <c r="G28" s="235"/>
      <c r="H28" s="16"/>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ht="12.75">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ht="12.75">
      <c r="A30" s="24"/>
      <c r="B30" s="24"/>
      <c r="C30" s="24"/>
      <c r="D30" s="24"/>
      <c r="E30" s="24"/>
      <c r="F30" s="24"/>
      <c r="G30" s="24"/>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ht="12.75">
      <c r="A31" s="24"/>
      <c r="B31" s="24"/>
      <c r="C31" s="24"/>
      <c r="D31" s="24"/>
      <c r="E31" s="24"/>
      <c r="F31" s="24"/>
      <c r="G31" s="24"/>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ht="12.75">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ht="12.75">
      <c r="A33" s="24"/>
      <c r="B33" s="24"/>
      <c r="C33" s="24"/>
      <c r="D33" s="24"/>
      <c r="E33" s="24"/>
      <c r="F33" s="24"/>
      <c r="G33" s="24"/>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ht="12.75">
      <c r="A34" s="24"/>
      <c r="B34" s="24"/>
      <c r="C34" s="24"/>
      <c r="D34" s="24"/>
      <c r="E34" s="24"/>
      <c r="F34" s="24"/>
      <c r="G34" s="24"/>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ht="12.75">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ht="12.75">
      <c r="A36" s="24"/>
      <c r="B36" s="24"/>
      <c r="C36" s="24"/>
      <c r="D36" s="24"/>
      <c r="E36" s="24"/>
      <c r="F36" s="24"/>
      <c r="G36" s="24"/>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ht="12.75">
      <c r="A37" s="24"/>
      <c r="B37" s="24"/>
      <c r="C37" s="24"/>
      <c r="D37" s="24"/>
      <c r="E37" s="24"/>
      <c r="F37" s="24"/>
      <c r="G37" s="24"/>
      <c r="H37" s="25"/>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ht="12.75">
      <c r="A38" s="24"/>
      <c r="B38" s="24"/>
      <c r="C38" s="24"/>
      <c r="D38" s="24"/>
      <c r="E38" s="24"/>
      <c r="F38" s="24"/>
      <c r="G38" s="24"/>
      <c r="H38" s="25"/>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ht="12.75">
      <c r="A39" s="24"/>
      <c r="B39" s="24"/>
      <c r="C39" s="24"/>
      <c r="D39" s="24"/>
      <c r="E39" s="24"/>
      <c r="F39" s="24"/>
      <c r="G39" s="24"/>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1" ht="12.75">
      <c r="A40" s="24"/>
      <c r="B40" s="24"/>
      <c r="C40" s="24"/>
      <c r="D40" s="24"/>
      <c r="E40" s="24"/>
      <c r="F40" s="24"/>
      <c r="G40" s="24"/>
      <c r="H40" s="25"/>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row>
    <row r="41" spans="1:61" ht="12.75">
      <c r="A41" s="24"/>
      <c r="B41" s="24"/>
      <c r="C41" s="24"/>
      <c r="D41" s="24"/>
      <c r="E41" s="24"/>
      <c r="F41" s="24"/>
      <c r="G41" s="24"/>
      <c r="H41" s="25"/>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row>
    <row r="42" spans="1:61" ht="12.75">
      <c r="A42" s="24"/>
      <c r="B42" s="24"/>
      <c r="C42" s="24"/>
      <c r="D42" s="24"/>
      <c r="E42" s="24"/>
      <c r="F42" s="24"/>
      <c r="G42" s="24"/>
      <c r="H42" s="25"/>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row>
    <row r="43" spans="1:61" ht="12.75">
      <c r="A43" s="24"/>
      <c r="B43" s="24"/>
      <c r="C43" s="24"/>
      <c r="D43" s="24"/>
      <c r="E43" s="24"/>
      <c r="F43" s="24"/>
      <c r="G43" s="24"/>
      <c r="H43" s="25"/>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row>
    <row r="44" spans="1:61" ht="12.75">
      <c r="A44" s="24"/>
      <c r="B44" s="24"/>
      <c r="C44" s="24"/>
      <c r="D44" s="24"/>
      <c r="E44" s="24"/>
      <c r="F44" s="24"/>
      <c r="G44" s="24"/>
      <c r="H44" s="25"/>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row>
    <row r="45" spans="1:61" ht="12.75">
      <c r="A45" s="24"/>
      <c r="B45" s="24"/>
      <c r="C45" s="24"/>
      <c r="D45" s="24"/>
      <c r="E45" s="24"/>
      <c r="F45" s="24"/>
      <c r="G45" s="24"/>
      <c r="H45" s="25"/>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row>
    <row r="46" spans="1:61" ht="12.75">
      <c r="A46" s="24"/>
      <c r="B46" s="24"/>
      <c r="C46" s="24"/>
      <c r="D46" s="24"/>
      <c r="E46" s="24"/>
      <c r="F46" s="24"/>
      <c r="G46" s="24"/>
      <c r="H46" s="25"/>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row>
    <row r="47" spans="1:61" ht="12.75">
      <c r="A47" s="24"/>
      <c r="B47" s="24"/>
      <c r="C47" s="24"/>
      <c r="D47" s="24"/>
      <c r="E47" s="24"/>
      <c r="F47" s="24"/>
      <c r="G47" s="24"/>
      <c r="H47" s="25"/>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row>
    <row r="48" spans="1:61" ht="12.75">
      <c r="A48" s="24"/>
      <c r="B48" s="24"/>
      <c r="C48" s="24"/>
      <c r="D48" s="24"/>
      <c r="E48" s="24"/>
      <c r="F48" s="24"/>
      <c r="G48" s="24"/>
      <c r="H48" s="25"/>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row>
    <row r="49" spans="1:61" ht="12.75">
      <c r="A49" s="24"/>
      <c r="B49" s="24"/>
      <c r="C49" s="24"/>
      <c r="D49" s="24"/>
      <c r="E49" s="24"/>
      <c r="F49" s="24"/>
      <c r="G49" s="24"/>
      <c r="H49" s="25"/>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row>
    <row r="50" spans="1:61" ht="12.75">
      <c r="A50" s="24"/>
      <c r="B50" s="24"/>
      <c r="C50" s="24"/>
      <c r="D50" s="24"/>
      <c r="E50" s="24"/>
      <c r="F50" s="24"/>
      <c r="G50" s="24"/>
      <c r="H50" s="25"/>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row>
    <row r="51" spans="1:61" ht="12.75">
      <c r="A51" s="24"/>
      <c r="B51" s="24"/>
      <c r="C51" s="24"/>
      <c r="D51" s="24"/>
      <c r="E51" s="24"/>
      <c r="F51" s="24"/>
      <c r="G51" s="24"/>
      <c r="H51" s="25"/>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row>
    <row r="52" spans="1:61" ht="12.75">
      <c r="A52" s="24"/>
      <c r="B52" s="24"/>
      <c r="C52" s="24"/>
      <c r="D52" s="24"/>
      <c r="E52" s="24"/>
      <c r="F52" s="24"/>
      <c r="G52" s="24"/>
      <c r="H52" s="25"/>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row>
    <row r="53" spans="1:61" ht="12.75">
      <c r="A53" s="24"/>
      <c r="B53" s="24"/>
      <c r="C53" s="24"/>
      <c r="D53" s="24"/>
      <c r="E53" s="24"/>
      <c r="F53" s="24"/>
      <c r="G53" s="24"/>
      <c r="H53" s="25"/>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row>
    <row r="54" spans="1:61" ht="12.75">
      <c r="A54" s="24"/>
      <c r="B54" s="24"/>
      <c r="C54" s="24"/>
      <c r="D54" s="24"/>
      <c r="E54" s="24"/>
      <c r="F54" s="24"/>
      <c r="G54" s="24"/>
      <c r="H54" s="25"/>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row>
    <row r="55" spans="1:61" ht="12.75">
      <c r="A55" s="24"/>
      <c r="B55" s="24"/>
      <c r="C55" s="24"/>
      <c r="D55" s="24"/>
      <c r="E55" s="24"/>
      <c r="F55" s="24"/>
      <c r="G55" s="24"/>
      <c r="H55" s="25"/>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row>
    <row r="56" spans="1:61" ht="12.75">
      <c r="A56" s="24"/>
      <c r="B56" s="24"/>
      <c r="C56" s="24"/>
      <c r="D56" s="24"/>
      <c r="E56" s="24"/>
      <c r="F56" s="24"/>
      <c r="G56" s="24"/>
      <c r="H56" s="25"/>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row>
    <row r="57" spans="1:61" ht="12.75">
      <c r="A57" s="24"/>
      <c r="B57" s="24"/>
      <c r="C57" s="24"/>
      <c r="D57" s="24"/>
      <c r="E57" s="24"/>
      <c r="F57" s="24"/>
      <c r="G57" s="24"/>
      <c r="H57" s="25"/>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row>
    <row r="58" spans="1:61" ht="12.75">
      <c r="A58" s="24"/>
      <c r="B58" s="24"/>
      <c r="C58" s="24"/>
      <c r="D58" s="24"/>
      <c r="E58" s="24"/>
      <c r="F58" s="24"/>
      <c r="G58" s="24"/>
      <c r="H58" s="25"/>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row>
    <row r="59" spans="1:61" ht="12.75">
      <c r="A59" s="24"/>
      <c r="B59" s="24"/>
      <c r="C59" s="24"/>
      <c r="D59" s="24"/>
      <c r="E59" s="24"/>
      <c r="F59" s="24"/>
      <c r="G59" s="24"/>
      <c r="H59" s="25"/>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row>
    <row r="60" spans="1:61" ht="12.75">
      <c r="A60" s="24"/>
      <c r="B60" s="24"/>
      <c r="C60" s="24"/>
      <c r="D60" s="24"/>
      <c r="E60" s="24"/>
      <c r="F60" s="24"/>
      <c r="G60" s="24"/>
      <c r="H60" s="25"/>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row>
    <row r="61" spans="1:61" ht="12.75">
      <c r="A61" s="24"/>
      <c r="B61" s="24"/>
      <c r="C61" s="24"/>
      <c r="D61" s="24"/>
      <c r="E61" s="24"/>
      <c r="F61" s="24"/>
      <c r="G61" s="24"/>
      <c r="H61" s="25"/>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row>
    <row r="62" spans="1:61" ht="12.75">
      <c r="A62" s="24"/>
      <c r="B62" s="24"/>
      <c r="C62" s="24"/>
      <c r="D62" s="24"/>
      <c r="E62" s="24"/>
      <c r="F62" s="24"/>
      <c r="G62" s="24"/>
      <c r="H62" s="25"/>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row>
    <row r="63" spans="1:61" ht="12.75">
      <c r="A63" s="24"/>
      <c r="B63" s="24"/>
      <c r="C63" s="24"/>
      <c r="D63" s="24"/>
      <c r="E63" s="24"/>
      <c r="F63" s="24"/>
      <c r="G63" s="24"/>
      <c r="H63" s="25"/>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row>
    <row r="64" spans="1:61" ht="12.75">
      <c r="A64" s="24"/>
      <c r="B64" s="24"/>
      <c r="C64" s="24"/>
      <c r="D64" s="24"/>
      <c r="E64" s="24"/>
      <c r="F64" s="24"/>
      <c r="G64" s="24"/>
      <c r="H64" s="25"/>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row>
    <row r="65" spans="1:61" ht="12.75">
      <c r="A65" s="24"/>
      <c r="B65" s="24"/>
      <c r="C65" s="24"/>
      <c r="D65" s="24"/>
      <c r="E65" s="24"/>
      <c r="F65" s="24"/>
      <c r="G65" s="24"/>
      <c r="H65" s="25"/>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row>
    <row r="66" spans="1:61" ht="12.75">
      <c r="A66" s="24"/>
      <c r="B66" s="24"/>
      <c r="C66" s="24"/>
      <c r="D66" s="24"/>
      <c r="E66" s="24"/>
      <c r="F66" s="24"/>
      <c r="G66" s="24"/>
      <c r="H66" s="25"/>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row>
    <row r="67" spans="1:61" ht="12.75">
      <c r="A67" s="24"/>
      <c r="B67" s="24"/>
      <c r="C67" s="24"/>
      <c r="D67" s="24"/>
      <c r="E67" s="24"/>
      <c r="F67" s="24"/>
      <c r="G67" s="24"/>
      <c r="H67" s="25"/>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row>
    <row r="68" spans="1:61" ht="12.75">
      <c r="A68" s="24"/>
      <c r="B68" s="24"/>
      <c r="C68" s="24"/>
      <c r="D68" s="24"/>
      <c r="E68" s="24"/>
      <c r="F68" s="24"/>
      <c r="G68" s="24"/>
      <c r="H68" s="25"/>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row>
    <row r="69" spans="1:61" ht="12.75">
      <c r="A69" s="24"/>
      <c r="B69" s="24"/>
      <c r="C69" s="24"/>
      <c r="D69" s="24"/>
      <c r="E69" s="24"/>
      <c r="F69" s="24"/>
      <c r="G69" s="24"/>
      <c r="H69" s="25"/>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row>
    <row r="70" spans="1:61" ht="12.75">
      <c r="A70" s="24"/>
      <c r="B70" s="24"/>
      <c r="C70" s="24"/>
      <c r="D70" s="24"/>
      <c r="E70" s="24"/>
      <c r="F70" s="24"/>
      <c r="G70" s="24"/>
      <c r="H70" s="25"/>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row>
    <row r="71" spans="1:61" ht="12.75">
      <c r="A71" s="24"/>
      <c r="B71" s="24"/>
      <c r="C71" s="24"/>
      <c r="D71" s="24"/>
      <c r="E71" s="24"/>
      <c r="F71" s="24"/>
      <c r="G71" s="24"/>
      <c r="H71" s="25"/>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row>
    <row r="72" spans="1:61" ht="12.75">
      <c r="A72" s="24"/>
      <c r="B72" s="24"/>
      <c r="C72" s="24"/>
      <c r="D72" s="24"/>
      <c r="E72" s="24"/>
      <c r="F72" s="24"/>
      <c r="G72" s="24"/>
      <c r="H72" s="25"/>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row>
    <row r="73" spans="1:61" ht="12.75">
      <c r="A73" s="24"/>
      <c r="B73" s="24"/>
      <c r="C73" s="24"/>
      <c r="D73" s="24"/>
      <c r="E73" s="24"/>
      <c r="F73" s="24"/>
      <c r="G73" s="24"/>
      <c r="H73" s="25"/>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row>
    <row r="74" spans="1:61" ht="12.75">
      <c r="A74" s="24"/>
      <c r="B74" s="24"/>
      <c r="C74" s="24"/>
      <c r="D74" s="24"/>
      <c r="E74" s="24"/>
      <c r="F74" s="24"/>
      <c r="G74" s="24"/>
      <c r="H74" s="25"/>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row>
    <row r="75" spans="1:61" ht="12.75">
      <c r="A75" s="24"/>
      <c r="B75" s="24"/>
      <c r="C75" s="24"/>
      <c r="D75" s="24"/>
      <c r="E75" s="24"/>
      <c r="F75" s="24"/>
      <c r="G75" s="24"/>
      <c r="H75" s="25"/>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row>
    <row r="76" spans="1:61" ht="12.75">
      <c r="A76" s="24"/>
      <c r="B76" s="24"/>
      <c r="C76" s="24"/>
      <c r="D76" s="24"/>
      <c r="E76" s="24"/>
      <c r="F76" s="24"/>
      <c r="G76" s="24"/>
      <c r="H76" s="25"/>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row>
    <row r="77" spans="1:61" ht="12.75">
      <c r="A77" s="24"/>
      <c r="B77" s="24"/>
      <c r="C77" s="24"/>
      <c r="D77" s="24"/>
      <c r="E77" s="24"/>
      <c r="F77" s="24"/>
      <c r="G77" s="24"/>
      <c r="H77" s="25"/>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row>
    <row r="78" spans="1:61" ht="12.75">
      <c r="A78" s="24"/>
      <c r="B78" s="24"/>
      <c r="C78" s="24"/>
      <c r="D78" s="24"/>
      <c r="E78" s="24"/>
      <c r="F78" s="24"/>
      <c r="G78" s="24"/>
      <c r="H78" s="25"/>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row>
    <row r="79" spans="1:61" ht="12.75">
      <c r="A79" s="24"/>
      <c r="B79" s="24"/>
      <c r="C79" s="24"/>
      <c r="D79" s="24"/>
      <c r="E79" s="24"/>
      <c r="F79" s="24"/>
      <c r="G79" s="24"/>
      <c r="H79" s="2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row>
    <row r="80" spans="1:61" ht="12.75">
      <c r="A80" s="24"/>
      <c r="B80" s="24"/>
      <c r="C80" s="24"/>
      <c r="D80" s="24"/>
      <c r="E80" s="24"/>
      <c r="F80" s="24"/>
      <c r="G80" s="24"/>
      <c r="H80" s="25"/>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row>
    <row r="81" spans="1:61" ht="12.75">
      <c r="A81" s="24"/>
      <c r="B81" s="24"/>
      <c r="C81" s="24"/>
      <c r="D81" s="24"/>
      <c r="E81" s="24"/>
      <c r="F81" s="24"/>
      <c r="G81" s="24"/>
      <c r="H81" s="25"/>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row>
    <row r="82" spans="1:61" ht="12.75">
      <c r="A82" s="24"/>
      <c r="B82" s="24"/>
      <c r="C82" s="24"/>
      <c r="D82" s="24"/>
      <c r="E82" s="24"/>
      <c r="F82" s="24"/>
      <c r="G82" s="24"/>
      <c r="H82" s="25"/>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row>
    <row r="83" spans="1:61" ht="12.75">
      <c r="A83" s="24"/>
      <c r="B83" s="24"/>
      <c r="C83" s="24"/>
      <c r="D83" s="24"/>
      <c r="E83" s="24"/>
      <c r="F83" s="24"/>
      <c r="G83" s="24"/>
      <c r="H83" s="25"/>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row>
    <row r="84" spans="1:61" ht="12.75">
      <c r="A84" s="24"/>
      <c r="B84" s="24"/>
      <c r="C84" s="24"/>
      <c r="D84" s="24"/>
      <c r="E84" s="24"/>
      <c r="F84" s="24"/>
      <c r="G84" s="24"/>
      <c r="H84" s="25"/>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row>
    <row r="85" spans="1:61" ht="12.75">
      <c r="A85" s="24"/>
      <c r="B85" s="24"/>
      <c r="C85" s="24"/>
      <c r="D85" s="24"/>
      <c r="E85" s="24"/>
      <c r="F85" s="24"/>
      <c r="G85" s="24"/>
      <c r="H85" s="25"/>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row>
    <row r="86" spans="1:61" ht="12.75">
      <c r="A86" s="24"/>
      <c r="B86" s="24"/>
      <c r="C86" s="24"/>
      <c r="D86" s="24"/>
      <c r="E86" s="24"/>
      <c r="F86" s="24"/>
      <c r="G86" s="24"/>
      <c r="H86" s="25"/>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row>
    <row r="87" spans="1:61" ht="12.75">
      <c r="A87" s="24"/>
      <c r="B87" s="24"/>
      <c r="C87" s="24"/>
      <c r="D87" s="24"/>
      <c r="E87" s="24"/>
      <c r="F87" s="24"/>
      <c r="G87" s="24"/>
      <c r="H87" s="25"/>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row>
    <row r="88" spans="1:61" ht="12.75">
      <c r="A88" s="24"/>
      <c r="B88" s="24"/>
      <c r="C88" s="24"/>
      <c r="D88" s="24"/>
      <c r="E88" s="24"/>
      <c r="F88" s="24"/>
      <c r="G88" s="24"/>
      <c r="H88" s="25"/>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row>
    <row r="89" spans="1:61" ht="12.75">
      <c r="A89" s="24"/>
      <c r="B89" s="24"/>
      <c r="C89" s="24"/>
      <c r="D89" s="24"/>
      <c r="E89" s="24"/>
      <c r="F89" s="24"/>
      <c r="G89" s="24"/>
      <c r="H89" s="25"/>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row>
    <row r="90" spans="1:61" ht="12.75">
      <c r="A90" s="24"/>
      <c r="B90" s="24"/>
      <c r="C90" s="24"/>
      <c r="D90" s="24"/>
      <c r="E90" s="24"/>
      <c r="F90" s="24"/>
      <c r="G90" s="24"/>
      <c r="H90" s="25"/>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row>
    <row r="91" spans="1:61" ht="12.75">
      <c r="A91" s="24"/>
      <c r="B91" s="24"/>
      <c r="C91" s="24"/>
      <c r="D91" s="24"/>
      <c r="E91" s="24"/>
      <c r="F91" s="24"/>
      <c r="G91" s="24"/>
      <c r="H91" s="25"/>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row>
    <row r="92" spans="1:61" ht="12.75">
      <c r="A92" s="24"/>
      <c r="B92" s="24"/>
      <c r="C92" s="24"/>
      <c r="D92" s="24"/>
      <c r="E92" s="24"/>
      <c r="F92" s="24"/>
      <c r="G92" s="24"/>
      <c r="H92" s="25"/>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row>
    <row r="93" spans="1:61" ht="12.75">
      <c r="A93" s="24"/>
      <c r="B93" s="24"/>
      <c r="C93" s="24"/>
      <c r="D93" s="24"/>
      <c r="E93" s="24"/>
      <c r="F93" s="24"/>
      <c r="G93" s="24"/>
      <c r="H93" s="25"/>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row>
    <row r="94" spans="1:61" ht="12.75">
      <c r="A94" s="24"/>
      <c r="B94" s="24"/>
      <c r="C94" s="24"/>
      <c r="D94" s="24"/>
      <c r="E94" s="24"/>
      <c r="F94" s="24"/>
      <c r="G94" s="24"/>
      <c r="H94" s="25"/>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row>
    <row r="95" spans="1:61" ht="12.75">
      <c r="A95" s="24"/>
      <c r="B95" s="24"/>
      <c r="C95" s="24"/>
      <c r="D95" s="24"/>
      <c r="E95" s="24"/>
      <c r="F95" s="24"/>
      <c r="G95" s="24"/>
      <c r="H95" s="25"/>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row>
    <row r="96" spans="1:61" ht="12.75">
      <c r="A96" s="24"/>
      <c r="B96" s="24"/>
      <c r="C96" s="24"/>
      <c r="D96" s="24"/>
      <c r="E96" s="24"/>
      <c r="F96" s="24"/>
      <c r="G96" s="24"/>
      <c r="H96" s="25"/>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row>
    <row r="97" spans="1:61" ht="12.75">
      <c r="A97" s="24"/>
      <c r="B97" s="24"/>
      <c r="C97" s="24"/>
      <c r="D97" s="24"/>
      <c r="E97" s="24"/>
      <c r="F97" s="24"/>
      <c r="G97" s="24"/>
      <c r="H97" s="25"/>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row>
    <row r="98" spans="1:61" ht="12.75">
      <c r="A98" s="24"/>
      <c r="B98" s="24"/>
      <c r="C98" s="24"/>
      <c r="D98" s="24"/>
      <c r="E98" s="24"/>
      <c r="F98" s="24"/>
      <c r="G98" s="24"/>
      <c r="H98" s="25"/>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row>
    <row r="99" spans="1:61" ht="12.75">
      <c r="A99" s="24"/>
      <c r="B99" s="24"/>
      <c r="C99" s="24"/>
      <c r="D99" s="24"/>
      <c r="E99" s="24"/>
      <c r="F99" s="24"/>
      <c r="G99" s="24"/>
      <c r="H99" s="25"/>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row>
    <row r="100" spans="1:61" ht="12.75">
      <c r="A100" s="24"/>
      <c r="B100" s="24"/>
      <c r="C100" s="24"/>
      <c r="D100" s="24"/>
      <c r="E100" s="24"/>
      <c r="F100" s="24"/>
      <c r="G100" s="24"/>
      <c r="H100" s="25"/>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row>
    <row r="101" spans="1:61" ht="12.75">
      <c r="A101" s="24"/>
      <c r="B101" s="24"/>
      <c r="C101" s="24"/>
      <c r="D101" s="24"/>
      <c r="E101" s="24"/>
      <c r="F101" s="24"/>
      <c r="G101" s="24"/>
      <c r="H101" s="25"/>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row>
    <row r="102" spans="1:61" ht="12.75">
      <c r="A102" s="24"/>
      <c r="B102" s="24"/>
      <c r="C102" s="24"/>
      <c r="D102" s="24"/>
      <c r="E102" s="24"/>
      <c r="F102" s="24"/>
      <c r="G102" s="24"/>
      <c r="H102" s="25"/>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row>
    <row r="103" spans="1:61" ht="12.75">
      <c r="A103" s="24"/>
      <c r="B103" s="24"/>
      <c r="C103" s="24"/>
      <c r="D103" s="24"/>
      <c r="E103" s="24"/>
      <c r="F103" s="24"/>
      <c r="G103" s="24"/>
      <c r="H103" s="25"/>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row>
    <row r="104" spans="1:61" ht="12.75">
      <c r="A104" s="24"/>
      <c r="B104" s="24"/>
      <c r="C104" s="24"/>
      <c r="D104" s="24"/>
      <c r="E104" s="24"/>
      <c r="F104" s="24"/>
      <c r="G104" s="24"/>
      <c r="H104" s="25"/>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row>
    <row r="105" spans="1:61" ht="12.75">
      <c r="A105" s="24"/>
      <c r="B105" s="24"/>
      <c r="C105" s="24"/>
      <c r="D105" s="24"/>
      <c r="E105" s="24"/>
      <c r="F105" s="24"/>
      <c r="G105" s="24"/>
      <c r="H105" s="25"/>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row>
    <row r="106" spans="1:61" ht="12.75">
      <c r="A106" s="24"/>
      <c r="B106" s="24"/>
      <c r="C106" s="24"/>
      <c r="D106" s="24"/>
      <c r="E106" s="24"/>
      <c r="F106" s="24"/>
      <c r="G106" s="24"/>
      <c r="H106" s="25"/>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row>
    <row r="107" spans="1:61" ht="12.75">
      <c r="A107" s="24"/>
      <c r="B107" s="24"/>
      <c r="C107" s="24"/>
      <c r="D107" s="24"/>
      <c r="E107" s="24"/>
      <c r="F107" s="24"/>
      <c r="G107" s="24"/>
      <c r="H107" s="25"/>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row>
    <row r="108" spans="1:61" ht="12.75">
      <c r="A108" s="24"/>
      <c r="B108" s="24"/>
      <c r="C108" s="24"/>
      <c r="D108" s="24"/>
      <c r="E108" s="24"/>
      <c r="F108" s="24"/>
      <c r="G108" s="24"/>
      <c r="H108" s="25"/>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row>
    <row r="109" spans="1:61" ht="12.75">
      <c r="A109" s="24"/>
      <c r="B109" s="24"/>
      <c r="C109" s="24"/>
      <c r="D109" s="24"/>
      <c r="E109" s="24"/>
      <c r="F109" s="24"/>
      <c r="G109" s="24"/>
      <c r="H109" s="25"/>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row>
    <row r="110" spans="1:61" ht="12.75">
      <c r="A110" s="24"/>
      <c r="B110" s="24"/>
      <c r="C110" s="24"/>
      <c r="D110" s="24"/>
      <c r="E110" s="24"/>
      <c r="F110" s="24"/>
      <c r="G110" s="24"/>
      <c r="H110" s="25"/>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row>
    <row r="111" spans="1:61" ht="12.75">
      <c r="A111" s="24"/>
      <c r="B111" s="24"/>
      <c r="C111" s="24"/>
      <c r="D111" s="24"/>
      <c r="E111" s="24"/>
      <c r="F111" s="24"/>
      <c r="G111" s="24"/>
      <c r="H111" s="25"/>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row>
    <row r="112" spans="1:61" ht="12.75">
      <c r="A112" s="24"/>
      <c r="B112" s="24"/>
      <c r="C112" s="24"/>
      <c r="D112" s="24"/>
      <c r="E112" s="24"/>
      <c r="F112" s="24"/>
      <c r="G112" s="24"/>
      <c r="H112" s="25"/>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row>
  </sheetData>
  <mergeCells count="4">
    <mergeCell ref="B1:F1"/>
    <mergeCell ref="H4:H5"/>
    <mergeCell ref="E25:H25"/>
    <mergeCell ref="B25:D25"/>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L185"/>
  <sheetViews>
    <sheetView workbookViewId="0" topLeftCell="A1">
      <selection activeCell="A1" sqref="A1"/>
    </sheetView>
  </sheetViews>
  <sheetFormatPr defaultColWidth="11.421875" defaultRowHeight="12.75"/>
  <cols>
    <col min="1" max="1" width="3.00390625" style="0" customWidth="1"/>
    <col min="2" max="2" width="23.421875" style="3" bestFit="1" customWidth="1"/>
    <col min="8" max="8" width="11.421875" style="2" customWidth="1"/>
    <col min="9" max="9" width="4.7109375" style="0" customWidth="1"/>
  </cols>
  <sheetData>
    <row r="1" spans="1:12" ht="59.25" customHeight="1">
      <c r="A1" s="9"/>
      <c r="B1" s="269" t="s">
        <v>422</v>
      </c>
      <c r="C1" s="269"/>
      <c r="D1" s="269"/>
      <c r="E1" s="269"/>
      <c r="F1" s="269"/>
      <c r="G1" s="9"/>
      <c r="H1" s="9"/>
      <c r="I1" s="9"/>
      <c r="J1" s="9"/>
      <c r="K1" s="9"/>
      <c r="L1" s="9"/>
    </row>
    <row r="2" spans="1:12" ht="24" customHeight="1">
      <c r="A2" s="9"/>
      <c r="B2" s="16"/>
      <c r="C2" s="9"/>
      <c r="D2" s="9"/>
      <c r="E2" s="9"/>
      <c r="F2" s="9"/>
      <c r="G2" s="9"/>
      <c r="H2" s="14"/>
      <c r="I2" s="9"/>
      <c r="J2" s="9"/>
      <c r="K2" s="9"/>
      <c r="L2" s="9"/>
    </row>
    <row r="3" spans="1:12" ht="13.5" thickBot="1">
      <c r="A3" s="9"/>
      <c r="B3" s="16"/>
      <c r="C3" s="9"/>
      <c r="D3" s="9"/>
      <c r="E3" s="9"/>
      <c r="F3" s="9"/>
      <c r="G3" s="9"/>
      <c r="H3" s="14"/>
      <c r="I3" s="9"/>
      <c r="J3" s="9"/>
      <c r="K3" s="9"/>
      <c r="L3" s="9"/>
    </row>
    <row r="4" spans="1:12" ht="24">
      <c r="A4" s="9"/>
      <c r="B4" s="237" t="s">
        <v>465</v>
      </c>
      <c r="C4" s="170" t="s">
        <v>467</v>
      </c>
      <c r="D4" s="170" t="s">
        <v>468</v>
      </c>
      <c r="E4" s="170" t="s">
        <v>469</v>
      </c>
      <c r="F4" s="170" t="s">
        <v>470</v>
      </c>
      <c r="G4" s="170" t="s">
        <v>475</v>
      </c>
      <c r="H4" s="259" t="s">
        <v>474</v>
      </c>
      <c r="I4" s="9"/>
      <c r="J4" s="9"/>
      <c r="K4" s="9"/>
      <c r="L4" s="9"/>
    </row>
    <row r="5" spans="1:12" ht="24.75" thickBot="1">
      <c r="A5" s="9"/>
      <c r="B5" s="124"/>
      <c r="C5" s="171" t="s">
        <v>471</v>
      </c>
      <c r="D5" s="171" t="s">
        <v>472</v>
      </c>
      <c r="E5" s="171" t="s">
        <v>473</v>
      </c>
      <c r="F5" s="171" t="s">
        <v>471</v>
      </c>
      <c r="G5" s="171" t="s">
        <v>471</v>
      </c>
      <c r="H5" s="260"/>
      <c r="I5" s="9"/>
      <c r="J5" s="9"/>
      <c r="K5" s="9"/>
      <c r="L5" s="9"/>
    </row>
    <row r="6" spans="1:12" ht="12.75">
      <c r="A6" s="9"/>
      <c r="B6" s="125" t="s">
        <v>298</v>
      </c>
      <c r="C6" s="40">
        <v>3.178157</v>
      </c>
      <c r="D6" s="40">
        <v>2.832749</v>
      </c>
      <c r="E6" s="40">
        <v>0</v>
      </c>
      <c r="F6" s="40">
        <v>0</v>
      </c>
      <c r="G6" s="40">
        <v>6.010906</v>
      </c>
      <c r="H6" s="116">
        <v>1991</v>
      </c>
      <c r="I6" s="9"/>
      <c r="J6" s="9"/>
      <c r="K6" s="9"/>
      <c r="L6" s="9"/>
    </row>
    <row r="7" spans="1:12" ht="12.75">
      <c r="A7" s="9"/>
      <c r="B7" s="46" t="s">
        <v>299</v>
      </c>
      <c r="C7" s="40">
        <v>5.06</v>
      </c>
      <c r="D7" s="40">
        <v>1.579166</v>
      </c>
      <c r="E7" s="40">
        <v>0</v>
      </c>
      <c r="F7" s="40">
        <v>0</v>
      </c>
      <c r="G7" s="40">
        <v>6.6391659999999995</v>
      </c>
      <c r="H7" s="116">
        <v>1974</v>
      </c>
      <c r="I7" s="9"/>
      <c r="J7" s="9"/>
      <c r="K7" s="9"/>
      <c r="L7" s="9"/>
    </row>
    <row r="8" spans="1:12" ht="12.75">
      <c r="A8" s="9"/>
      <c r="B8" s="46" t="s">
        <v>300</v>
      </c>
      <c r="C8" s="40">
        <v>3.71</v>
      </c>
      <c r="D8" s="40">
        <v>1.61</v>
      </c>
      <c r="E8" s="40">
        <v>0.468</v>
      </c>
      <c r="F8" s="40">
        <v>0</v>
      </c>
      <c r="G8" s="40">
        <v>6.2092</v>
      </c>
      <c r="H8" s="116">
        <v>1982</v>
      </c>
      <c r="I8" s="9"/>
      <c r="J8" s="9"/>
      <c r="K8" s="9"/>
      <c r="L8" s="9"/>
    </row>
    <row r="9" spans="1:12" ht="12.75">
      <c r="A9" s="9"/>
      <c r="B9" s="46" t="s">
        <v>301</v>
      </c>
      <c r="C9" s="40">
        <v>0</v>
      </c>
      <c r="D9" s="40">
        <v>4.9</v>
      </c>
      <c r="E9" s="40">
        <v>0.009</v>
      </c>
      <c r="F9" s="40">
        <v>0.42</v>
      </c>
      <c r="G9" s="40">
        <v>5.3370999999999995</v>
      </c>
      <c r="H9" s="116">
        <v>1978</v>
      </c>
      <c r="I9" s="9"/>
      <c r="J9" s="9"/>
      <c r="K9" s="9"/>
      <c r="L9" s="9"/>
    </row>
    <row r="10" spans="1:12" ht="12.75">
      <c r="A10" s="9"/>
      <c r="B10" s="46" t="s">
        <v>302</v>
      </c>
      <c r="C10" s="40">
        <v>0</v>
      </c>
      <c r="D10" s="40">
        <v>4.1</v>
      </c>
      <c r="E10" s="40">
        <v>0.482</v>
      </c>
      <c r="F10" s="40">
        <v>1</v>
      </c>
      <c r="G10" s="40">
        <v>6.0158</v>
      </c>
      <c r="H10" s="116">
        <v>1982</v>
      </c>
      <c r="I10" s="9"/>
      <c r="J10" s="9"/>
      <c r="K10" s="9"/>
      <c r="L10" s="9"/>
    </row>
    <row r="11" spans="1:12" ht="12.75">
      <c r="A11" s="9"/>
      <c r="B11" s="46" t="s">
        <v>303</v>
      </c>
      <c r="C11" s="40">
        <v>0</v>
      </c>
      <c r="D11" s="40">
        <v>1.8</v>
      </c>
      <c r="E11" s="40">
        <v>0.3</v>
      </c>
      <c r="F11" s="40">
        <v>0.5</v>
      </c>
      <c r="G11" s="40">
        <v>2.87</v>
      </c>
      <c r="H11" s="116">
        <v>1982</v>
      </c>
      <c r="I11" s="9"/>
      <c r="J11" s="9"/>
      <c r="K11" s="9"/>
      <c r="L11" s="9"/>
    </row>
    <row r="12" spans="1:12" ht="12.75">
      <c r="A12" s="9"/>
      <c r="B12" s="46" t="s">
        <v>304</v>
      </c>
      <c r="C12" s="40">
        <v>1.008756</v>
      </c>
      <c r="D12" s="40">
        <v>0</v>
      </c>
      <c r="E12" s="40">
        <v>0</v>
      </c>
      <c r="F12" s="40">
        <v>0</v>
      </c>
      <c r="G12" s="40">
        <v>1.008756</v>
      </c>
      <c r="H12" s="116">
        <v>1973</v>
      </c>
      <c r="I12" s="9"/>
      <c r="J12" s="9"/>
      <c r="K12" s="9"/>
      <c r="L12" s="9"/>
    </row>
    <row r="13" spans="1:12" ht="12.75">
      <c r="A13" s="9"/>
      <c r="B13" s="46" t="s">
        <v>305</v>
      </c>
      <c r="C13" s="40">
        <v>0.953342</v>
      </c>
      <c r="D13" s="40">
        <v>1.35</v>
      </c>
      <c r="E13" s="40">
        <v>0.1</v>
      </c>
      <c r="F13" s="40">
        <v>0</v>
      </c>
      <c r="G13" s="40">
        <v>2.493342</v>
      </c>
      <c r="H13" s="116">
        <v>1992</v>
      </c>
      <c r="I13" s="9"/>
      <c r="J13" s="9"/>
      <c r="K13" s="9"/>
      <c r="L13" s="9"/>
    </row>
    <row r="14" spans="1:12" ht="12.75">
      <c r="A14" s="9"/>
      <c r="B14" s="46" t="s">
        <v>306</v>
      </c>
      <c r="C14" s="40">
        <v>3.06</v>
      </c>
      <c r="D14" s="40">
        <v>0</v>
      </c>
      <c r="E14" s="40">
        <v>0</v>
      </c>
      <c r="F14" s="40">
        <v>0</v>
      </c>
      <c r="G14" s="40">
        <v>3.06</v>
      </c>
      <c r="H14" s="116">
        <v>1972</v>
      </c>
      <c r="I14" s="9"/>
      <c r="J14" s="9"/>
      <c r="K14" s="9"/>
      <c r="L14" s="9"/>
    </row>
    <row r="15" spans="1:12" ht="12.75">
      <c r="A15" s="9"/>
      <c r="B15" s="46" t="s">
        <v>307</v>
      </c>
      <c r="C15" s="40">
        <v>0</v>
      </c>
      <c r="D15" s="40">
        <v>2.03</v>
      </c>
      <c r="E15" s="40">
        <v>0</v>
      </c>
      <c r="F15" s="40">
        <v>0.311</v>
      </c>
      <c r="G15" s="40">
        <v>2.3409999999999997</v>
      </c>
      <c r="H15" s="116">
        <v>1985</v>
      </c>
      <c r="I15" s="9"/>
      <c r="J15" s="9"/>
      <c r="K15" s="9"/>
      <c r="L15" s="9"/>
    </row>
    <row r="16" spans="1:12" ht="12.75">
      <c r="A16" s="9"/>
      <c r="B16" s="46" t="s">
        <v>308</v>
      </c>
      <c r="C16" s="40">
        <v>1</v>
      </c>
      <c r="D16" s="40">
        <v>0</v>
      </c>
      <c r="E16" s="40">
        <v>0</v>
      </c>
      <c r="F16" s="40">
        <v>0</v>
      </c>
      <c r="G16" s="40">
        <v>1</v>
      </c>
      <c r="H16" s="116">
        <v>1992</v>
      </c>
      <c r="I16" s="9"/>
      <c r="J16" s="9"/>
      <c r="K16" s="9"/>
      <c r="L16" s="9"/>
    </row>
    <row r="17" spans="1:12" ht="12.75">
      <c r="A17" s="9"/>
      <c r="B17" s="46" t="s">
        <v>309</v>
      </c>
      <c r="C17" s="40">
        <v>1.1573120000000001</v>
      </c>
      <c r="D17" s="40">
        <v>0.16841</v>
      </c>
      <c r="E17" s="40">
        <v>0</v>
      </c>
      <c r="F17" s="40">
        <v>0</v>
      </c>
      <c r="G17" s="40">
        <v>1.325722</v>
      </c>
      <c r="H17" s="116">
        <v>1976</v>
      </c>
      <c r="I17" s="9"/>
      <c r="J17" s="9"/>
      <c r="K17" s="9"/>
      <c r="L17" s="9"/>
    </row>
    <row r="18" spans="1:12" ht="12.75">
      <c r="A18" s="9"/>
      <c r="B18" s="46" t="s">
        <v>292</v>
      </c>
      <c r="C18" s="40">
        <v>0</v>
      </c>
      <c r="D18" s="40">
        <v>0.55</v>
      </c>
      <c r="E18" s="40">
        <v>0</v>
      </c>
      <c r="F18" s="40">
        <v>0.325</v>
      </c>
      <c r="G18" s="40">
        <v>0.875</v>
      </c>
      <c r="H18" s="116">
        <v>2004</v>
      </c>
      <c r="I18" s="9"/>
      <c r="J18" s="9"/>
      <c r="K18" s="9"/>
      <c r="L18" s="9"/>
    </row>
    <row r="19" spans="1:12" ht="12.75">
      <c r="A19" s="9"/>
      <c r="B19" s="46" t="s">
        <v>310</v>
      </c>
      <c r="C19" s="40">
        <v>0</v>
      </c>
      <c r="D19" s="40">
        <v>2.7</v>
      </c>
      <c r="E19" s="40">
        <v>0</v>
      </c>
      <c r="F19" s="40">
        <v>1.2</v>
      </c>
      <c r="G19" s="40">
        <v>3.9</v>
      </c>
      <c r="H19" s="116">
        <v>1996</v>
      </c>
      <c r="I19" s="9"/>
      <c r="J19" s="9"/>
      <c r="K19" s="9"/>
      <c r="L19" s="9"/>
    </row>
    <row r="20" spans="1:12" ht="12.75">
      <c r="A20" s="9"/>
      <c r="B20" s="46" t="s">
        <v>311</v>
      </c>
      <c r="C20" s="40">
        <v>0.4</v>
      </c>
      <c r="D20" s="40">
        <v>0.88</v>
      </c>
      <c r="E20" s="40">
        <v>0</v>
      </c>
      <c r="F20" s="40">
        <v>0</v>
      </c>
      <c r="G20" s="40">
        <v>1.28</v>
      </c>
      <c r="H20" s="116">
        <v>1985</v>
      </c>
      <c r="I20" s="9"/>
      <c r="J20" s="9"/>
      <c r="K20" s="9"/>
      <c r="L20" s="9"/>
    </row>
    <row r="21" spans="1:12" ht="12.75">
      <c r="A21" s="9"/>
      <c r="B21" s="46" t="s">
        <v>312</v>
      </c>
      <c r="C21" s="40">
        <v>0</v>
      </c>
      <c r="D21" s="40">
        <v>1.1</v>
      </c>
      <c r="E21" s="40">
        <v>0</v>
      </c>
      <c r="F21" s="40">
        <v>0.3</v>
      </c>
      <c r="G21" s="40">
        <v>1.4</v>
      </c>
      <c r="H21" s="116">
        <v>2001</v>
      </c>
      <c r="I21" s="9"/>
      <c r="J21" s="9"/>
      <c r="K21" s="9"/>
      <c r="L21" s="9"/>
    </row>
    <row r="22" spans="1:12" ht="12.75">
      <c r="A22" s="9"/>
      <c r="B22" s="46" t="s">
        <v>200</v>
      </c>
      <c r="C22" s="40">
        <v>0</v>
      </c>
      <c r="D22" s="40">
        <v>12.114</v>
      </c>
      <c r="E22" s="40">
        <v>2.019</v>
      </c>
      <c r="F22" s="40">
        <v>4.643571</v>
      </c>
      <c r="G22" s="40">
        <v>20.593671</v>
      </c>
      <c r="H22" s="116">
        <v>2003</v>
      </c>
      <c r="I22" s="9"/>
      <c r="J22" s="9"/>
      <c r="K22" s="9"/>
      <c r="L22" s="9"/>
    </row>
    <row r="23" spans="1:12" ht="12.75">
      <c r="A23" s="9"/>
      <c r="B23" s="46" t="s">
        <v>201</v>
      </c>
      <c r="C23" s="40">
        <v>0</v>
      </c>
      <c r="D23" s="40">
        <v>12.7</v>
      </c>
      <c r="E23" s="40">
        <v>3.17</v>
      </c>
      <c r="F23" s="40">
        <v>5</v>
      </c>
      <c r="G23" s="40">
        <v>23.723</v>
      </c>
      <c r="H23" s="116">
        <v>1995</v>
      </c>
      <c r="I23" s="9"/>
      <c r="J23" s="9"/>
      <c r="K23" s="9"/>
      <c r="L23" s="9"/>
    </row>
    <row r="24" spans="1:12" ht="12.75">
      <c r="A24" s="9"/>
      <c r="B24" s="46" t="s">
        <v>313</v>
      </c>
      <c r="C24" s="40">
        <v>0</v>
      </c>
      <c r="D24" s="40">
        <v>2.6</v>
      </c>
      <c r="E24" s="40">
        <v>0</v>
      </c>
      <c r="F24" s="40">
        <v>1.8</v>
      </c>
      <c r="G24" s="40">
        <v>4.4</v>
      </c>
      <c r="H24" s="116">
        <v>1998</v>
      </c>
      <c r="I24" s="9"/>
      <c r="J24" s="9"/>
      <c r="K24" s="9"/>
      <c r="L24" s="9"/>
    </row>
    <row r="25" spans="1:12" ht="12.75">
      <c r="A25" s="9"/>
      <c r="B25" s="46" t="s">
        <v>314</v>
      </c>
      <c r="C25" s="40">
        <v>0</v>
      </c>
      <c r="D25" s="40">
        <v>1</v>
      </c>
      <c r="E25" s="40">
        <v>0</v>
      </c>
      <c r="F25" s="40">
        <v>0.6</v>
      </c>
      <c r="G25" s="40">
        <v>1.6</v>
      </c>
      <c r="H25" s="116">
        <v>1999</v>
      </c>
      <c r="I25" s="9"/>
      <c r="J25" s="9"/>
      <c r="K25" s="9"/>
      <c r="L25" s="9"/>
    </row>
    <row r="26" spans="1:12" ht="12.75">
      <c r="A26" s="9"/>
      <c r="B26" s="46" t="s">
        <v>315</v>
      </c>
      <c r="C26" s="40">
        <v>8.12</v>
      </c>
      <c r="D26" s="40">
        <v>1.78</v>
      </c>
      <c r="E26" s="40">
        <v>0.511</v>
      </c>
      <c r="F26" s="40">
        <v>0</v>
      </c>
      <c r="G26" s="40">
        <v>10.870899999999999</v>
      </c>
      <c r="H26" s="116">
        <v>1986</v>
      </c>
      <c r="I26" s="9"/>
      <c r="J26" s="9"/>
      <c r="K26" s="9"/>
      <c r="L26" s="9"/>
    </row>
    <row r="27" spans="1:12" ht="12.75">
      <c r="A27" s="9"/>
      <c r="B27" s="46" t="s">
        <v>316</v>
      </c>
      <c r="C27" s="40">
        <v>0</v>
      </c>
      <c r="D27" s="40">
        <v>33.3</v>
      </c>
      <c r="E27" s="40">
        <v>0</v>
      </c>
      <c r="F27" s="40">
        <v>0</v>
      </c>
      <c r="G27" s="40">
        <v>33.3</v>
      </c>
      <c r="H27" s="116">
        <v>2005</v>
      </c>
      <c r="I27" s="9"/>
      <c r="J27" s="9"/>
      <c r="K27" s="9"/>
      <c r="L27" s="9"/>
    </row>
    <row r="28" spans="1:12" ht="12.75">
      <c r="A28" s="9"/>
      <c r="B28" s="46" t="s">
        <v>169</v>
      </c>
      <c r="C28" s="40">
        <v>0.87</v>
      </c>
      <c r="D28" s="40">
        <v>0.162</v>
      </c>
      <c r="E28" s="40">
        <v>0.029</v>
      </c>
      <c r="F28" s="40">
        <v>0</v>
      </c>
      <c r="G28" s="40">
        <v>1.0871</v>
      </c>
      <c r="H28" s="116">
        <v>1983</v>
      </c>
      <c r="I28" s="9"/>
      <c r="J28" s="9"/>
      <c r="K28" s="9"/>
      <c r="L28" s="9"/>
    </row>
    <row r="29" spans="1:12" ht="12.75">
      <c r="A29" s="9"/>
      <c r="B29" s="46" t="s">
        <v>317</v>
      </c>
      <c r="C29" s="40">
        <v>0.213234</v>
      </c>
      <c r="D29" s="40">
        <v>1.160464</v>
      </c>
      <c r="E29" s="40">
        <v>0</v>
      </c>
      <c r="F29" s="40">
        <v>0.162224</v>
      </c>
      <c r="G29" s="40">
        <v>1.5359219999999998</v>
      </c>
      <c r="H29" s="116">
        <v>1999</v>
      </c>
      <c r="I29" s="9"/>
      <c r="J29" s="9"/>
      <c r="K29" s="9"/>
      <c r="L29" s="9"/>
    </row>
    <row r="30" spans="1:12" ht="12.75">
      <c r="A30" s="9"/>
      <c r="B30" s="46" t="s">
        <v>318</v>
      </c>
      <c r="C30" s="40">
        <v>0.4</v>
      </c>
      <c r="D30" s="40">
        <v>0.2</v>
      </c>
      <c r="E30" s="40">
        <v>0</v>
      </c>
      <c r="F30" s="40">
        <v>0</v>
      </c>
      <c r="G30" s="40">
        <v>0.6</v>
      </c>
      <c r="H30" s="116">
        <v>1991</v>
      </c>
      <c r="I30" s="9"/>
      <c r="J30" s="9"/>
      <c r="K30" s="9"/>
      <c r="L30" s="9"/>
    </row>
    <row r="31" spans="1:12" ht="12.75">
      <c r="A31" s="9"/>
      <c r="B31" s="46" t="s">
        <v>319</v>
      </c>
      <c r="C31" s="40">
        <v>3.7</v>
      </c>
      <c r="D31" s="40">
        <v>1.9</v>
      </c>
      <c r="E31" s="40">
        <v>0</v>
      </c>
      <c r="F31" s="40">
        <v>0</v>
      </c>
      <c r="G31" s="40">
        <v>5.6</v>
      </c>
      <c r="H31" s="116">
        <v>2001</v>
      </c>
      <c r="I31" s="9"/>
      <c r="J31" s="9"/>
      <c r="K31" s="9"/>
      <c r="L31" s="9"/>
    </row>
    <row r="32" spans="1:12" ht="12.75">
      <c r="A32" s="9"/>
      <c r="B32" s="46" t="s">
        <v>320</v>
      </c>
      <c r="C32" s="40">
        <v>1.5</v>
      </c>
      <c r="D32" s="40">
        <v>0.3</v>
      </c>
      <c r="E32" s="40">
        <v>0</v>
      </c>
      <c r="F32" s="40">
        <v>0</v>
      </c>
      <c r="G32" s="40">
        <v>1.8</v>
      </c>
      <c r="H32" s="116">
        <v>1985</v>
      </c>
      <c r="I32" s="9"/>
      <c r="J32" s="9"/>
      <c r="K32" s="9"/>
      <c r="L32" s="9"/>
    </row>
    <row r="33" spans="1:12" ht="12.75">
      <c r="A33" s="9"/>
      <c r="B33" s="46" t="s">
        <v>321</v>
      </c>
      <c r="C33" s="40">
        <v>0</v>
      </c>
      <c r="D33" s="40">
        <v>118</v>
      </c>
      <c r="E33" s="40">
        <v>0</v>
      </c>
      <c r="F33" s="40">
        <v>0</v>
      </c>
      <c r="G33" s="40">
        <v>118</v>
      </c>
      <c r="H33" s="116">
        <v>2000</v>
      </c>
      <c r="I33" s="9"/>
      <c r="J33" s="9"/>
      <c r="K33" s="9"/>
      <c r="L33" s="9"/>
    </row>
    <row r="34" spans="1:12" ht="12.75">
      <c r="A34" s="9"/>
      <c r="B34" s="46" t="s">
        <v>322</v>
      </c>
      <c r="C34" s="40">
        <v>0</v>
      </c>
      <c r="D34" s="40">
        <v>15.2883</v>
      </c>
      <c r="E34" s="40">
        <v>2.547959</v>
      </c>
      <c r="F34" s="40">
        <v>1.155487</v>
      </c>
      <c r="G34" s="40">
        <v>21.2849091</v>
      </c>
      <c r="H34" s="116">
        <v>1992</v>
      </c>
      <c r="I34" s="9"/>
      <c r="J34" s="9"/>
      <c r="K34" s="9"/>
      <c r="L34" s="9"/>
    </row>
    <row r="35" spans="1:12" ht="12.75">
      <c r="A35" s="9"/>
      <c r="B35" s="46" t="s">
        <v>323</v>
      </c>
      <c r="C35" s="40">
        <v>0</v>
      </c>
      <c r="D35" s="40">
        <v>6.2</v>
      </c>
      <c r="E35" s="40">
        <v>0</v>
      </c>
      <c r="F35" s="40">
        <v>1.2</v>
      </c>
      <c r="G35" s="40">
        <v>7.4</v>
      </c>
      <c r="H35" s="116">
        <v>1990</v>
      </c>
      <c r="I35" s="9"/>
      <c r="J35" s="9"/>
      <c r="K35" s="9"/>
      <c r="L35" s="9"/>
    </row>
    <row r="36" spans="1:12" ht="12.75">
      <c r="A36" s="9"/>
      <c r="B36" s="46" t="s">
        <v>324</v>
      </c>
      <c r="C36" s="40">
        <v>0.91</v>
      </c>
      <c r="D36" s="40">
        <v>0.046</v>
      </c>
      <c r="E36" s="40">
        <v>0</v>
      </c>
      <c r="F36" s="40">
        <v>0</v>
      </c>
      <c r="G36" s="40">
        <v>0.9560000000000001</v>
      </c>
      <c r="H36" s="116">
        <v>2001</v>
      </c>
      <c r="I36" s="9"/>
      <c r="J36" s="9"/>
      <c r="K36" s="9"/>
      <c r="L36" s="9"/>
    </row>
    <row r="37" spans="1:12" ht="12.75">
      <c r="A37" s="9"/>
      <c r="B37" s="46" t="s">
        <v>325</v>
      </c>
      <c r="C37" s="40">
        <v>1.6</v>
      </c>
      <c r="D37" s="40">
        <v>0.07</v>
      </c>
      <c r="E37" s="40">
        <v>0</v>
      </c>
      <c r="F37" s="40">
        <v>0</v>
      </c>
      <c r="G37" s="40">
        <v>1.67</v>
      </c>
      <c r="H37" s="116">
        <v>2000</v>
      </c>
      <c r="I37" s="9"/>
      <c r="J37" s="9"/>
      <c r="K37" s="9"/>
      <c r="L37" s="9"/>
    </row>
    <row r="38" spans="1:12" ht="12.75">
      <c r="A38" s="9"/>
      <c r="B38" s="46" t="s">
        <v>202</v>
      </c>
      <c r="C38" s="40">
        <v>13.5</v>
      </c>
      <c r="D38" s="40">
        <v>0.21</v>
      </c>
      <c r="E38" s="40">
        <v>0</v>
      </c>
      <c r="F38" s="40">
        <v>0</v>
      </c>
      <c r="G38" s="40">
        <v>13.71</v>
      </c>
      <c r="H38" s="116">
        <v>2004</v>
      </c>
      <c r="I38" s="9"/>
      <c r="J38" s="9"/>
      <c r="K38" s="9"/>
      <c r="L38" s="9"/>
    </row>
    <row r="39" spans="1:12" ht="12.75">
      <c r="A39" s="9"/>
      <c r="B39" s="46" t="s">
        <v>326</v>
      </c>
      <c r="C39" s="40">
        <v>0</v>
      </c>
      <c r="D39" s="40">
        <v>38.3</v>
      </c>
      <c r="E39" s="40">
        <v>0</v>
      </c>
      <c r="F39" s="40">
        <v>0</v>
      </c>
      <c r="G39" s="40">
        <v>38.3</v>
      </c>
      <c r="H39" s="116">
        <v>1997</v>
      </c>
      <c r="I39" s="9"/>
      <c r="J39" s="9"/>
      <c r="K39" s="9"/>
      <c r="L39" s="9"/>
    </row>
    <row r="40" spans="1:12" ht="12.75">
      <c r="A40" s="9"/>
      <c r="B40" s="46" t="s">
        <v>327</v>
      </c>
      <c r="C40" s="40">
        <v>3.4</v>
      </c>
      <c r="D40" s="40">
        <v>0</v>
      </c>
      <c r="E40" s="40">
        <v>0</v>
      </c>
      <c r="F40" s="40">
        <v>0</v>
      </c>
      <c r="G40" s="40">
        <v>3.4</v>
      </c>
      <c r="H40" s="116">
        <v>1992</v>
      </c>
      <c r="I40" s="9"/>
      <c r="J40" s="9"/>
      <c r="K40" s="9"/>
      <c r="L40" s="9"/>
    </row>
    <row r="41" spans="1:12" ht="12.75">
      <c r="A41" s="9"/>
      <c r="B41" s="46" t="s">
        <v>328</v>
      </c>
      <c r="C41" s="40">
        <v>5.95</v>
      </c>
      <c r="D41" s="40">
        <v>0.146</v>
      </c>
      <c r="E41" s="40">
        <v>0</v>
      </c>
      <c r="F41" s="40">
        <v>0</v>
      </c>
      <c r="G41" s="40">
        <v>6.096</v>
      </c>
      <c r="H41" s="116">
        <v>1983</v>
      </c>
      <c r="I41" s="9"/>
      <c r="J41" s="9"/>
      <c r="K41" s="9"/>
      <c r="L41" s="9"/>
    </row>
    <row r="42" spans="1:12" ht="12.75">
      <c r="A42" s="9"/>
      <c r="B42" s="46" t="s">
        <v>329</v>
      </c>
      <c r="C42" s="40">
        <v>0</v>
      </c>
      <c r="D42" s="40">
        <v>4.68979</v>
      </c>
      <c r="E42" s="40">
        <v>0.168327</v>
      </c>
      <c r="F42" s="40">
        <v>0.60642</v>
      </c>
      <c r="G42" s="40">
        <v>5.6160313</v>
      </c>
      <c r="H42" s="116">
        <v>1985</v>
      </c>
      <c r="I42" s="9"/>
      <c r="J42" s="9"/>
      <c r="K42" s="9"/>
      <c r="L42" s="9"/>
    </row>
    <row r="43" spans="1:12" ht="12.75">
      <c r="A43" s="9"/>
      <c r="B43" s="51" t="s">
        <v>330</v>
      </c>
      <c r="C43" s="95">
        <v>0</v>
      </c>
      <c r="D43" s="40">
        <v>3.3</v>
      </c>
      <c r="E43" s="40">
        <v>0</v>
      </c>
      <c r="F43" s="40">
        <v>0.16</v>
      </c>
      <c r="G43" s="40">
        <v>3.46</v>
      </c>
      <c r="H43" s="116">
        <v>1986</v>
      </c>
      <c r="I43" s="9"/>
      <c r="J43" s="9"/>
      <c r="K43" s="9"/>
      <c r="L43" s="9"/>
    </row>
    <row r="44" spans="1:12" ht="13.5" thickBot="1">
      <c r="A44" s="9"/>
      <c r="B44" s="126" t="s">
        <v>105</v>
      </c>
      <c r="C44" s="127">
        <f>SUM(C6:C43)</f>
        <v>59.69080099999999</v>
      </c>
      <c r="D44" s="128">
        <f>SUM(D6:D43)</f>
        <v>279.06687900000003</v>
      </c>
      <c r="E44" s="128">
        <f>SUM(E6:E43)</f>
        <v>9.804286</v>
      </c>
      <c r="F44" s="128">
        <f>SUM(F6:F43)</f>
        <v>19.383702</v>
      </c>
      <c r="G44" s="128">
        <f>SUM(G6:G43)</f>
        <v>376.7695253999999</v>
      </c>
      <c r="H44" s="129"/>
      <c r="I44" s="9"/>
      <c r="J44" s="9"/>
      <c r="K44" s="9"/>
      <c r="L44" s="9"/>
    </row>
    <row r="45" spans="1:12" ht="12.75">
      <c r="A45" s="9"/>
      <c r="B45" s="130"/>
      <c r="C45" s="18"/>
      <c r="D45" s="18"/>
      <c r="E45" s="18"/>
      <c r="F45" s="18"/>
      <c r="G45" s="18"/>
      <c r="H45" s="9"/>
      <c r="I45" s="9"/>
      <c r="J45" s="9"/>
      <c r="K45" s="9"/>
      <c r="L45" s="9"/>
    </row>
    <row r="46" spans="1:12" ht="13.5">
      <c r="A46" s="9"/>
      <c r="B46" s="16" t="s">
        <v>519</v>
      </c>
      <c r="C46" s="18"/>
      <c r="D46" s="18"/>
      <c r="E46" s="18"/>
      <c r="F46" s="18"/>
      <c r="G46" s="18"/>
      <c r="H46" s="9"/>
      <c r="I46" s="9"/>
      <c r="J46" s="9"/>
      <c r="K46" s="9"/>
      <c r="L46" s="9"/>
    </row>
    <row r="47" spans="1:12" ht="12.75">
      <c r="A47" s="9"/>
      <c r="B47" s="131" t="s">
        <v>161</v>
      </c>
      <c r="C47" s="18"/>
      <c r="D47" s="18"/>
      <c r="E47" s="18"/>
      <c r="F47" s="18"/>
      <c r="G47" s="18"/>
      <c r="H47" s="9"/>
      <c r="I47" s="9"/>
      <c r="J47" s="9"/>
      <c r="K47" s="9"/>
      <c r="L47" s="9"/>
    </row>
    <row r="48" spans="1:12" ht="12.75">
      <c r="A48" s="9"/>
      <c r="B48" s="233" t="s">
        <v>485</v>
      </c>
      <c r="C48" s="18"/>
      <c r="D48" s="18"/>
      <c r="E48" s="18"/>
      <c r="F48" s="18"/>
      <c r="G48" s="18"/>
      <c r="H48" s="9"/>
      <c r="I48" s="9"/>
      <c r="J48" s="9"/>
      <c r="K48" s="9"/>
      <c r="L48" s="9"/>
    </row>
    <row r="49" spans="1:12" ht="12.75">
      <c r="A49" s="9"/>
      <c r="B49" s="233" t="s">
        <v>517</v>
      </c>
      <c r="C49" s="18"/>
      <c r="D49" s="18"/>
      <c r="E49" s="18"/>
      <c r="F49" s="18"/>
      <c r="G49" s="18"/>
      <c r="H49" s="9"/>
      <c r="I49" s="9"/>
      <c r="J49" s="9"/>
      <c r="K49" s="9"/>
      <c r="L49" s="9"/>
    </row>
    <row r="50" spans="1:12" ht="12.75">
      <c r="A50" s="9"/>
      <c r="B50" s="17"/>
      <c r="C50" s="18"/>
      <c r="D50" s="18"/>
      <c r="E50" s="18"/>
      <c r="F50" s="18"/>
      <c r="G50" s="18"/>
      <c r="H50" s="9"/>
      <c r="I50" s="9"/>
      <c r="J50" s="9"/>
      <c r="K50" s="9"/>
      <c r="L50" s="9"/>
    </row>
    <row r="51" spans="1:12" ht="12.75">
      <c r="A51" s="9"/>
      <c r="B51" s="16"/>
      <c r="C51" s="9"/>
      <c r="D51" s="9"/>
      <c r="E51" s="9"/>
      <c r="F51" s="9"/>
      <c r="G51" s="9"/>
      <c r="H51" s="14"/>
      <c r="I51" s="9"/>
      <c r="J51" s="9"/>
      <c r="K51" s="9"/>
      <c r="L51" s="9"/>
    </row>
    <row r="52" spans="1:12" ht="12.75">
      <c r="A52" s="9"/>
      <c r="B52" s="16"/>
      <c r="C52" s="9"/>
      <c r="D52" s="9"/>
      <c r="E52" s="9"/>
      <c r="F52" s="9"/>
      <c r="G52" s="9"/>
      <c r="H52" s="14"/>
      <c r="I52" s="9"/>
      <c r="J52" s="9"/>
      <c r="K52" s="9"/>
      <c r="L52" s="9"/>
    </row>
    <row r="53" spans="1:12" ht="12.75">
      <c r="A53" s="9"/>
      <c r="B53" s="16"/>
      <c r="C53" s="9"/>
      <c r="D53" s="9"/>
      <c r="E53" s="9"/>
      <c r="F53" s="9"/>
      <c r="G53" s="9"/>
      <c r="H53" s="14"/>
      <c r="I53" s="9"/>
      <c r="J53" s="9"/>
      <c r="K53" s="9"/>
      <c r="L53" s="9"/>
    </row>
    <row r="54" spans="1:12" ht="12.75">
      <c r="A54" s="9"/>
      <c r="B54" s="16"/>
      <c r="C54" s="9"/>
      <c r="D54" s="9"/>
      <c r="E54" s="9"/>
      <c r="F54" s="9"/>
      <c r="G54" s="9"/>
      <c r="H54" s="14"/>
      <c r="I54" s="9"/>
      <c r="J54" s="9"/>
      <c r="K54" s="9"/>
      <c r="L54" s="9"/>
    </row>
    <row r="55" spans="1:12" ht="12.75">
      <c r="A55" s="9"/>
      <c r="B55" s="16"/>
      <c r="C55" s="9"/>
      <c r="D55" s="9"/>
      <c r="E55" s="9"/>
      <c r="F55" s="9"/>
      <c r="G55" s="9"/>
      <c r="H55" s="14"/>
      <c r="I55" s="9"/>
      <c r="J55" s="9"/>
      <c r="K55" s="9"/>
      <c r="L55" s="9"/>
    </row>
    <row r="56" spans="1:12" ht="12.75">
      <c r="A56" s="9"/>
      <c r="B56" s="16"/>
      <c r="C56" s="9"/>
      <c r="D56" s="9"/>
      <c r="E56" s="9"/>
      <c r="F56" s="9"/>
      <c r="G56" s="9"/>
      <c r="H56" s="14"/>
      <c r="I56" s="9"/>
      <c r="J56" s="9"/>
      <c r="K56" s="9"/>
      <c r="L56" s="9"/>
    </row>
    <row r="57" spans="1:12" ht="12.75">
      <c r="A57" s="9"/>
      <c r="B57" s="16"/>
      <c r="C57" s="9"/>
      <c r="D57" s="9"/>
      <c r="E57" s="9"/>
      <c r="F57" s="9"/>
      <c r="G57" s="9"/>
      <c r="H57" s="14"/>
      <c r="I57" s="9"/>
      <c r="J57" s="9"/>
      <c r="K57" s="9"/>
      <c r="L57" s="9"/>
    </row>
    <row r="58" spans="1:12" ht="12.75">
      <c r="A58" s="9"/>
      <c r="B58" s="16"/>
      <c r="C58" s="9"/>
      <c r="D58" s="9"/>
      <c r="E58" s="9"/>
      <c r="F58" s="9"/>
      <c r="G58" s="9"/>
      <c r="H58" s="14"/>
      <c r="I58" s="9"/>
      <c r="J58" s="9"/>
      <c r="K58" s="9"/>
      <c r="L58" s="9"/>
    </row>
    <row r="59" spans="1:12" ht="12.75">
      <c r="A59" s="9"/>
      <c r="B59" s="16"/>
      <c r="C59" s="9"/>
      <c r="D59" s="9"/>
      <c r="E59" s="9"/>
      <c r="F59" s="9"/>
      <c r="G59" s="9"/>
      <c r="H59" s="14"/>
      <c r="I59" s="9"/>
      <c r="J59" s="9"/>
      <c r="K59" s="9"/>
      <c r="L59" s="9"/>
    </row>
    <row r="60" spans="1:12" ht="12.75">
      <c r="A60" s="9"/>
      <c r="B60" s="16"/>
      <c r="C60" s="9"/>
      <c r="D60" s="9"/>
      <c r="E60" s="9"/>
      <c r="F60" s="9"/>
      <c r="G60" s="9"/>
      <c r="H60" s="14"/>
      <c r="I60" s="9"/>
      <c r="J60" s="9"/>
      <c r="K60" s="9"/>
      <c r="L60" s="9"/>
    </row>
    <row r="61" spans="1:12" ht="12.75">
      <c r="A61" s="9"/>
      <c r="B61" s="16"/>
      <c r="C61" s="9"/>
      <c r="D61" s="9"/>
      <c r="E61" s="9"/>
      <c r="F61" s="9"/>
      <c r="G61" s="9"/>
      <c r="H61" s="14"/>
      <c r="I61" s="9"/>
      <c r="J61" s="9"/>
      <c r="K61" s="9"/>
      <c r="L61" s="9"/>
    </row>
    <row r="62" spans="1:12" ht="12.75">
      <c r="A62" s="9"/>
      <c r="B62" s="16"/>
      <c r="C62" s="9"/>
      <c r="D62" s="9"/>
      <c r="E62" s="9"/>
      <c r="F62" s="9"/>
      <c r="G62" s="9"/>
      <c r="H62" s="14"/>
      <c r="I62" s="9"/>
      <c r="J62" s="9"/>
      <c r="K62" s="9"/>
      <c r="L62" s="9"/>
    </row>
    <row r="63" spans="1:12" ht="12.75">
      <c r="A63" s="9"/>
      <c r="B63" s="16"/>
      <c r="C63" s="9"/>
      <c r="D63" s="9"/>
      <c r="E63" s="9"/>
      <c r="F63" s="9"/>
      <c r="G63" s="9"/>
      <c r="H63" s="14"/>
      <c r="I63" s="9"/>
      <c r="J63" s="9"/>
      <c r="K63" s="9"/>
      <c r="L63" s="9"/>
    </row>
    <row r="64" spans="1:12" ht="12.75">
      <c r="A64" s="9"/>
      <c r="B64" s="16"/>
      <c r="C64" s="9"/>
      <c r="D64" s="9"/>
      <c r="E64" s="9"/>
      <c r="F64" s="9"/>
      <c r="G64" s="9"/>
      <c r="H64" s="14"/>
      <c r="I64" s="9"/>
      <c r="J64" s="9"/>
      <c r="K64" s="9"/>
      <c r="L64" s="9"/>
    </row>
    <row r="65" spans="1:12" ht="12.75">
      <c r="A65" s="9"/>
      <c r="B65" s="16"/>
      <c r="C65" s="9"/>
      <c r="D65" s="9"/>
      <c r="E65" s="9"/>
      <c r="F65" s="9"/>
      <c r="G65" s="9"/>
      <c r="H65" s="14"/>
      <c r="I65" s="9"/>
      <c r="J65" s="9"/>
      <c r="K65" s="9"/>
      <c r="L65" s="9"/>
    </row>
    <row r="66" spans="1:12" ht="12.75">
      <c r="A66" s="9"/>
      <c r="B66" s="16"/>
      <c r="C66" s="9"/>
      <c r="D66" s="9"/>
      <c r="E66" s="9"/>
      <c r="F66" s="9"/>
      <c r="G66" s="9"/>
      <c r="H66" s="14"/>
      <c r="I66" s="9"/>
      <c r="J66" s="9"/>
      <c r="K66" s="9"/>
      <c r="L66" s="9"/>
    </row>
    <row r="67" spans="1:12" ht="12.75">
      <c r="A67" s="9"/>
      <c r="B67" s="16"/>
      <c r="C67" s="9"/>
      <c r="D67" s="9"/>
      <c r="E67" s="9"/>
      <c r="F67" s="9"/>
      <c r="G67" s="9"/>
      <c r="H67" s="14"/>
      <c r="I67" s="9"/>
      <c r="J67" s="9"/>
      <c r="K67" s="9"/>
      <c r="L67" s="9"/>
    </row>
    <row r="68" spans="1:12" ht="12.75">
      <c r="A68" s="9"/>
      <c r="B68" s="16"/>
      <c r="C68" s="9"/>
      <c r="D68" s="9"/>
      <c r="E68" s="9"/>
      <c r="F68" s="9"/>
      <c r="G68" s="9"/>
      <c r="H68" s="14"/>
      <c r="I68" s="9"/>
      <c r="J68" s="9"/>
      <c r="K68" s="9"/>
      <c r="L68" s="9"/>
    </row>
    <row r="69" spans="1:12" ht="12.75">
      <c r="A69" s="9"/>
      <c r="B69" s="16"/>
      <c r="C69" s="9"/>
      <c r="D69" s="9"/>
      <c r="E69" s="9"/>
      <c r="F69" s="9"/>
      <c r="G69" s="9"/>
      <c r="H69" s="14"/>
      <c r="I69" s="9"/>
      <c r="J69" s="9"/>
      <c r="K69" s="9"/>
      <c r="L69" s="9"/>
    </row>
    <row r="70" spans="1:12" ht="12.75">
      <c r="A70" s="9"/>
      <c r="B70" s="16"/>
      <c r="C70" s="9"/>
      <c r="D70" s="9"/>
      <c r="E70" s="9"/>
      <c r="F70" s="9"/>
      <c r="G70" s="9"/>
      <c r="H70" s="14"/>
      <c r="I70" s="9"/>
      <c r="J70" s="9"/>
      <c r="K70" s="9"/>
      <c r="L70" s="9"/>
    </row>
    <row r="71" spans="1:12" ht="12.75">
      <c r="A71" s="9"/>
      <c r="B71" s="16"/>
      <c r="C71" s="9"/>
      <c r="D71" s="9"/>
      <c r="E71" s="9"/>
      <c r="F71" s="9"/>
      <c r="G71" s="9"/>
      <c r="H71" s="14"/>
      <c r="I71" s="9"/>
      <c r="J71" s="9"/>
      <c r="K71" s="9"/>
      <c r="L71" s="9"/>
    </row>
    <row r="72" spans="1:12" ht="12.75">
      <c r="A72" s="9"/>
      <c r="B72" s="16"/>
      <c r="C72" s="9"/>
      <c r="D72" s="9"/>
      <c r="E72" s="9"/>
      <c r="F72" s="9"/>
      <c r="G72" s="9"/>
      <c r="H72" s="14"/>
      <c r="I72" s="9"/>
      <c r="J72" s="9"/>
      <c r="K72" s="9"/>
      <c r="L72" s="9"/>
    </row>
    <row r="73" spans="1:12" ht="12.75">
      <c r="A73" s="9"/>
      <c r="B73" s="16"/>
      <c r="C73" s="9"/>
      <c r="D73" s="9"/>
      <c r="E73" s="9"/>
      <c r="F73" s="9"/>
      <c r="G73" s="9"/>
      <c r="H73" s="14"/>
      <c r="I73" s="9"/>
      <c r="J73" s="9"/>
      <c r="K73" s="9"/>
      <c r="L73" s="9"/>
    </row>
    <row r="74" spans="1:12" ht="12.75">
      <c r="A74" s="9"/>
      <c r="B74" s="16"/>
      <c r="C74" s="9"/>
      <c r="D74" s="9"/>
      <c r="E74" s="9"/>
      <c r="F74" s="9"/>
      <c r="G74" s="9"/>
      <c r="H74" s="14"/>
      <c r="I74" s="9"/>
      <c r="J74" s="9"/>
      <c r="K74" s="9"/>
      <c r="L74" s="9"/>
    </row>
    <row r="75" spans="1:12" ht="12.75">
      <c r="A75" s="9"/>
      <c r="B75" s="16"/>
      <c r="C75" s="9"/>
      <c r="D75" s="9"/>
      <c r="E75" s="9"/>
      <c r="F75" s="9"/>
      <c r="G75" s="9"/>
      <c r="H75" s="14"/>
      <c r="I75" s="9"/>
      <c r="J75" s="9"/>
      <c r="K75" s="9"/>
      <c r="L75" s="9"/>
    </row>
    <row r="76" spans="1:12" ht="12.75">
      <c r="A76" s="9"/>
      <c r="B76" s="16"/>
      <c r="C76" s="9"/>
      <c r="D76" s="9"/>
      <c r="E76" s="9"/>
      <c r="F76" s="9"/>
      <c r="G76" s="9"/>
      <c r="H76" s="14"/>
      <c r="I76" s="9"/>
      <c r="J76" s="9"/>
      <c r="K76" s="9"/>
      <c r="L76" s="9"/>
    </row>
    <row r="77" spans="1:12" ht="12.75">
      <c r="A77" s="9"/>
      <c r="B77" s="16"/>
      <c r="C77" s="9"/>
      <c r="D77" s="9"/>
      <c r="E77" s="9"/>
      <c r="F77" s="9"/>
      <c r="G77" s="9"/>
      <c r="H77" s="14"/>
      <c r="I77" s="9"/>
      <c r="J77" s="9"/>
      <c r="K77" s="9"/>
      <c r="L77" s="9"/>
    </row>
    <row r="78" spans="1:12" ht="12.75">
      <c r="A78" s="9"/>
      <c r="B78" s="16"/>
      <c r="C78" s="9"/>
      <c r="D78" s="9"/>
      <c r="E78" s="9"/>
      <c r="F78" s="9"/>
      <c r="G78" s="9"/>
      <c r="H78" s="14"/>
      <c r="I78" s="9"/>
      <c r="J78" s="9"/>
      <c r="K78" s="9"/>
      <c r="L78" s="9"/>
    </row>
    <row r="79" spans="1:12" ht="12.75">
      <c r="A79" s="9"/>
      <c r="B79" s="16"/>
      <c r="C79" s="9"/>
      <c r="D79" s="9"/>
      <c r="E79" s="9"/>
      <c r="F79" s="9"/>
      <c r="G79" s="9"/>
      <c r="H79" s="14"/>
      <c r="I79" s="9"/>
      <c r="J79" s="9"/>
      <c r="K79" s="9"/>
      <c r="L79" s="9"/>
    </row>
    <row r="80" spans="1:12" ht="12.75">
      <c r="A80" s="9"/>
      <c r="B80" s="16"/>
      <c r="C80" s="9"/>
      <c r="D80" s="9"/>
      <c r="E80" s="9"/>
      <c r="F80" s="9"/>
      <c r="G80" s="9"/>
      <c r="H80" s="14"/>
      <c r="I80" s="9"/>
      <c r="J80" s="9"/>
      <c r="K80" s="9"/>
      <c r="L80" s="9"/>
    </row>
    <row r="81" spans="1:12" ht="12.75">
      <c r="A81" s="9"/>
      <c r="B81" s="16"/>
      <c r="C81" s="9"/>
      <c r="D81" s="9"/>
      <c r="E81" s="9"/>
      <c r="F81" s="9"/>
      <c r="G81" s="9"/>
      <c r="H81" s="14"/>
      <c r="I81" s="9"/>
      <c r="J81" s="9"/>
      <c r="K81" s="9"/>
      <c r="L81" s="9"/>
    </row>
    <row r="82" spans="1:12" ht="12.75">
      <c r="A82" s="9"/>
      <c r="B82" s="16"/>
      <c r="C82" s="9"/>
      <c r="D82" s="9"/>
      <c r="E82" s="9"/>
      <c r="F82" s="9"/>
      <c r="G82" s="9"/>
      <c r="H82" s="14"/>
      <c r="I82" s="9"/>
      <c r="J82" s="9"/>
      <c r="K82" s="9"/>
      <c r="L82" s="9"/>
    </row>
    <row r="83" spans="1:12" ht="12.75">
      <c r="A83" s="9"/>
      <c r="B83" s="16"/>
      <c r="C83" s="9"/>
      <c r="D83" s="9"/>
      <c r="E83" s="9"/>
      <c r="F83" s="9"/>
      <c r="G83" s="9"/>
      <c r="H83" s="14"/>
      <c r="I83" s="9"/>
      <c r="J83" s="9"/>
      <c r="K83" s="9"/>
      <c r="L83" s="9"/>
    </row>
    <row r="84" spans="1:12" ht="12.75">
      <c r="A84" s="9"/>
      <c r="B84" s="16"/>
      <c r="C84" s="9"/>
      <c r="D84" s="9"/>
      <c r="E84" s="9"/>
      <c r="F84" s="9"/>
      <c r="G84" s="9"/>
      <c r="H84" s="14"/>
      <c r="I84" s="9"/>
      <c r="J84" s="9"/>
      <c r="K84" s="9"/>
      <c r="L84" s="9"/>
    </row>
    <row r="85" spans="1:12" ht="12.75">
      <c r="A85" s="9"/>
      <c r="B85" s="16"/>
      <c r="C85" s="9"/>
      <c r="D85" s="9"/>
      <c r="E85" s="9"/>
      <c r="F85" s="9"/>
      <c r="G85" s="9"/>
      <c r="H85" s="14"/>
      <c r="I85" s="9"/>
      <c r="J85" s="9"/>
      <c r="K85" s="9"/>
      <c r="L85" s="9"/>
    </row>
    <row r="86" spans="1:12" ht="12.75">
      <c r="A86" s="9"/>
      <c r="B86" s="16"/>
      <c r="C86" s="9"/>
      <c r="D86" s="9"/>
      <c r="E86" s="9"/>
      <c r="F86" s="9"/>
      <c r="G86" s="9"/>
      <c r="H86" s="14"/>
      <c r="I86" s="9"/>
      <c r="J86" s="9"/>
      <c r="K86" s="9"/>
      <c r="L86" s="9"/>
    </row>
    <row r="87" spans="1:12" ht="12.75">
      <c r="A87" s="9"/>
      <c r="B87" s="16"/>
      <c r="C87" s="9"/>
      <c r="D87" s="9"/>
      <c r="E87" s="9"/>
      <c r="F87" s="9"/>
      <c r="G87" s="9"/>
      <c r="H87" s="14"/>
      <c r="I87" s="9"/>
      <c r="J87" s="9"/>
      <c r="K87" s="9"/>
      <c r="L87" s="9"/>
    </row>
    <row r="88" spans="1:12" ht="12.75">
      <c r="A88" s="9"/>
      <c r="B88" s="16"/>
      <c r="C88" s="9"/>
      <c r="D88" s="9"/>
      <c r="E88" s="9"/>
      <c r="F88" s="9"/>
      <c r="G88" s="9"/>
      <c r="H88" s="14"/>
      <c r="I88" s="9"/>
      <c r="J88" s="9"/>
      <c r="K88" s="9"/>
      <c r="L88" s="9"/>
    </row>
    <row r="89" spans="1:12" ht="12.75">
      <c r="A89" s="9"/>
      <c r="B89" s="16"/>
      <c r="C89" s="9"/>
      <c r="D89" s="9"/>
      <c r="E89" s="9"/>
      <c r="F89" s="9"/>
      <c r="G89" s="9"/>
      <c r="H89" s="14"/>
      <c r="I89" s="9"/>
      <c r="J89" s="9"/>
      <c r="K89" s="9"/>
      <c r="L89" s="9"/>
    </row>
    <row r="90" spans="1:12" ht="12.75">
      <c r="A90" s="9"/>
      <c r="B90" s="16"/>
      <c r="C90" s="9"/>
      <c r="D90" s="9"/>
      <c r="E90" s="9"/>
      <c r="F90" s="9"/>
      <c r="G90" s="9"/>
      <c r="H90" s="14"/>
      <c r="I90" s="9"/>
      <c r="J90" s="9"/>
      <c r="K90" s="9"/>
      <c r="L90" s="9"/>
    </row>
    <row r="91" spans="1:12" ht="12.75">
      <c r="A91" s="9"/>
      <c r="B91" s="16"/>
      <c r="C91" s="9"/>
      <c r="D91" s="9"/>
      <c r="E91" s="9"/>
      <c r="F91" s="9"/>
      <c r="G91" s="9"/>
      <c r="H91" s="14"/>
      <c r="I91" s="9"/>
      <c r="J91" s="9"/>
      <c r="K91" s="9"/>
      <c r="L91" s="9"/>
    </row>
    <row r="92" spans="1:12" ht="12.75">
      <c r="A92" s="9"/>
      <c r="B92" s="16"/>
      <c r="C92" s="9"/>
      <c r="D92" s="9"/>
      <c r="E92" s="9"/>
      <c r="F92" s="9"/>
      <c r="G92" s="9"/>
      <c r="H92" s="14"/>
      <c r="I92" s="9"/>
      <c r="J92" s="9"/>
      <c r="K92" s="9"/>
      <c r="L92" s="9"/>
    </row>
    <row r="93" spans="1:12" ht="12.75">
      <c r="A93" s="9"/>
      <c r="B93" s="16"/>
      <c r="C93" s="9"/>
      <c r="D93" s="9"/>
      <c r="E93" s="9"/>
      <c r="F93" s="9"/>
      <c r="G93" s="9"/>
      <c r="H93" s="14"/>
      <c r="I93" s="9"/>
      <c r="J93" s="9"/>
      <c r="K93" s="9"/>
      <c r="L93" s="9"/>
    </row>
    <row r="94" spans="1:12" ht="12.75">
      <c r="A94" s="9"/>
      <c r="B94" s="16"/>
      <c r="C94" s="9"/>
      <c r="D94" s="9"/>
      <c r="E94" s="9"/>
      <c r="F94" s="9"/>
      <c r="G94" s="9"/>
      <c r="H94" s="14"/>
      <c r="I94" s="9"/>
      <c r="J94" s="9"/>
      <c r="K94" s="9"/>
      <c r="L94" s="9"/>
    </row>
    <row r="95" spans="1:12" ht="12.75">
      <c r="A95" s="9"/>
      <c r="B95" s="16"/>
      <c r="C95" s="9"/>
      <c r="D95" s="9"/>
      <c r="E95" s="9"/>
      <c r="F95" s="9"/>
      <c r="G95" s="9"/>
      <c r="H95" s="14"/>
      <c r="I95" s="9"/>
      <c r="J95" s="9"/>
      <c r="K95" s="9"/>
      <c r="L95" s="9"/>
    </row>
    <row r="96" spans="1:12" ht="12.75">
      <c r="A96" s="9"/>
      <c r="B96" s="16"/>
      <c r="C96" s="9"/>
      <c r="D96" s="9"/>
      <c r="E96" s="9"/>
      <c r="F96" s="9"/>
      <c r="G96" s="9"/>
      <c r="H96" s="14"/>
      <c r="I96" s="9"/>
      <c r="J96" s="9"/>
      <c r="K96" s="9"/>
      <c r="L96" s="9"/>
    </row>
    <row r="97" spans="1:12" ht="12.75">
      <c r="A97" s="9"/>
      <c r="B97" s="16"/>
      <c r="C97" s="9"/>
      <c r="D97" s="9"/>
      <c r="E97" s="9"/>
      <c r="F97" s="9"/>
      <c r="G97" s="9"/>
      <c r="H97" s="14"/>
      <c r="I97" s="9"/>
      <c r="J97" s="9"/>
      <c r="K97" s="9"/>
      <c r="L97" s="9"/>
    </row>
    <row r="98" spans="1:12" ht="12.75">
      <c r="A98" s="9"/>
      <c r="B98" s="16"/>
      <c r="C98" s="9"/>
      <c r="D98" s="9"/>
      <c r="E98" s="9"/>
      <c r="F98" s="9"/>
      <c r="G98" s="9"/>
      <c r="H98" s="14"/>
      <c r="I98" s="9"/>
      <c r="J98" s="9"/>
      <c r="K98" s="9"/>
      <c r="L98" s="9"/>
    </row>
    <row r="99" spans="1:12" ht="12.75">
      <c r="A99" s="9"/>
      <c r="B99" s="16"/>
      <c r="C99" s="9"/>
      <c r="D99" s="9"/>
      <c r="E99" s="9"/>
      <c r="F99" s="9"/>
      <c r="G99" s="9"/>
      <c r="H99" s="14"/>
      <c r="I99" s="9"/>
      <c r="J99" s="9"/>
      <c r="K99" s="9"/>
      <c r="L99" s="9"/>
    </row>
    <row r="100" spans="1:12" ht="12.75">
      <c r="A100" s="9"/>
      <c r="B100" s="16"/>
      <c r="C100" s="9"/>
      <c r="D100" s="9"/>
      <c r="E100" s="9"/>
      <c r="F100" s="9"/>
      <c r="G100" s="9"/>
      <c r="H100" s="14"/>
      <c r="I100" s="9"/>
      <c r="J100" s="9"/>
      <c r="K100" s="9"/>
      <c r="L100" s="9"/>
    </row>
    <row r="101" spans="1:12" ht="12.75">
      <c r="A101" s="9"/>
      <c r="B101" s="16"/>
      <c r="C101" s="9"/>
      <c r="D101" s="9"/>
      <c r="E101" s="9"/>
      <c r="F101" s="9"/>
      <c r="G101" s="9"/>
      <c r="H101" s="14"/>
      <c r="I101" s="9"/>
      <c r="J101" s="9"/>
      <c r="K101" s="9"/>
      <c r="L101" s="9"/>
    </row>
    <row r="102" spans="1:12" ht="12.75">
      <c r="A102" s="9"/>
      <c r="B102" s="16"/>
      <c r="C102" s="9"/>
      <c r="D102" s="9"/>
      <c r="E102" s="9"/>
      <c r="F102" s="9"/>
      <c r="G102" s="9"/>
      <c r="H102" s="14"/>
      <c r="I102" s="9"/>
      <c r="J102" s="9"/>
      <c r="K102" s="9"/>
      <c r="L102" s="9"/>
    </row>
    <row r="103" spans="1:12" ht="12.75">
      <c r="A103" s="9"/>
      <c r="B103" s="16"/>
      <c r="C103" s="9"/>
      <c r="D103" s="9"/>
      <c r="E103" s="9"/>
      <c r="F103" s="9"/>
      <c r="G103" s="9"/>
      <c r="H103" s="14"/>
      <c r="I103" s="9"/>
      <c r="J103" s="9"/>
      <c r="K103" s="9"/>
      <c r="L103" s="9"/>
    </row>
    <row r="104" spans="1:12" ht="12.75">
      <c r="A104" s="9"/>
      <c r="B104" s="16"/>
      <c r="C104" s="9"/>
      <c r="D104" s="9"/>
      <c r="E104" s="9"/>
      <c r="F104" s="9"/>
      <c r="G104" s="9"/>
      <c r="H104" s="14"/>
      <c r="I104" s="9"/>
      <c r="J104" s="9"/>
      <c r="K104" s="9"/>
      <c r="L104" s="9"/>
    </row>
    <row r="105" spans="1:12" ht="12.75">
      <c r="A105" s="9"/>
      <c r="B105" s="16"/>
      <c r="C105" s="9"/>
      <c r="D105" s="9"/>
      <c r="E105" s="9"/>
      <c r="F105" s="9"/>
      <c r="G105" s="9"/>
      <c r="H105" s="14"/>
      <c r="I105" s="9"/>
      <c r="J105" s="9"/>
      <c r="K105" s="9"/>
      <c r="L105" s="9"/>
    </row>
    <row r="106" spans="1:12" ht="12.75">
      <c r="A106" s="9"/>
      <c r="B106" s="16"/>
      <c r="C106" s="9"/>
      <c r="D106" s="9"/>
      <c r="E106" s="9"/>
      <c r="F106" s="9"/>
      <c r="G106" s="9"/>
      <c r="H106" s="14"/>
      <c r="I106" s="9"/>
      <c r="J106" s="9"/>
      <c r="K106" s="9"/>
      <c r="L106" s="9"/>
    </row>
    <row r="107" spans="1:12" ht="12.75">
      <c r="A107" s="9"/>
      <c r="B107" s="16"/>
      <c r="C107" s="9"/>
      <c r="D107" s="9"/>
      <c r="E107" s="9"/>
      <c r="F107" s="9"/>
      <c r="G107" s="9"/>
      <c r="H107" s="14"/>
      <c r="I107" s="9"/>
      <c r="J107" s="9"/>
      <c r="K107" s="9"/>
      <c r="L107" s="9"/>
    </row>
    <row r="108" spans="1:12" ht="12.75">
      <c r="A108" s="9"/>
      <c r="B108" s="16"/>
      <c r="C108" s="9"/>
      <c r="D108" s="9"/>
      <c r="E108" s="9"/>
      <c r="F108" s="9"/>
      <c r="G108" s="9"/>
      <c r="H108" s="14"/>
      <c r="I108" s="9"/>
      <c r="J108" s="9"/>
      <c r="K108" s="9"/>
      <c r="L108" s="9"/>
    </row>
    <row r="109" spans="1:12" ht="12.75">
      <c r="A109" s="9"/>
      <c r="B109" s="16"/>
      <c r="C109" s="9"/>
      <c r="D109" s="9"/>
      <c r="E109" s="9"/>
      <c r="F109" s="9"/>
      <c r="G109" s="9"/>
      <c r="H109" s="14"/>
      <c r="I109" s="9"/>
      <c r="J109" s="9"/>
      <c r="K109" s="9"/>
      <c r="L109" s="9"/>
    </row>
    <row r="110" spans="1:12" ht="12.75">
      <c r="A110" s="9"/>
      <c r="B110" s="16"/>
      <c r="C110" s="9"/>
      <c r="D110" s="9"/>
      <c r="E110" s="9"/>
      <c r="F110" s="9"/>
      <c r="G110" s="9"/>
      <c r="H110" s="14"/>
      <c r="I110" s="9"/>
      <c r="J110" s="9"/>
      <c r="K110" s="9"/>
      <c r="L110" s="9"/>
    </row>
    <row r="111" spans="1:12" ht="12.75">
      <c r="A111" s="9"/>
      <c r="B111" s="16"/>
      <c r="C111" s="9"/>
      <c r="D111" s="9"/>
      <c r="E111" s="9"/>
      <c r="F111" s="9"/>
      <c r="G111" s="9"/>
      <c r="H111" s="14"/>
      <c r="I111" s="9"/>
      <c r="J111" s="9"/>
      <c r="K111" s="9"/>
      <c r="L111" s="9"/>
    </row>
    <row r="112" spans="1:12" ht="12.75">
      <c r="A112" s="9"/>
      <c r="B112" s="16"/>
      <c r="C112" s="9"/>
      <c r="D112" s="9"/>
      <c r="E112" s="9"/>
      <c r="F112" s="9"/>
      <c r="G112" s="9"/>
      <c r="H112" s="14"/>
      <c r="I112" s="9"/>
      <c r="J112" s="9"/>
      <c r="K112" s="9"/>
      <c r="L112" s="9"/>
    </row>
    <row r="113" spans="1:12" ht="12.75">
      <c r="A113" s="9"/>
      <c r="B113" s="16"/>
      <c r="C113" s="9"/>
      <c r="D113" s="9"/>
      <c r="E113" s="9"/>
      <c r="F113" s="9"/>
      <c r="G113" s="9"/>
      <c r="H113" s="14"/>
      <c r="I113" s="9"/>
      <c r="J113" s="9"/>
      <c r="K113" s="9"/>
      <c r="L113" s="9"/>
    </row>
    <row r="114" spans="1:12" ht="12.75">
      <c r="A114" s="9"/>
      <c r="B114" s="16"/>
      <c r="C114" s="9"/>
      <c r="D114" s="9"/>
      <c r="E114" s="9"/>
      <c r="F114" s="9"/>
      <c r="G114" s="9"/>
      <c r="H114" s="14"/>
      <c r="I114" s="9"/>
      <c r="J114" s="9"/>
      <c r="K114" s="9"/>
      <c r="L114" s="9"/>
    </row>
    <row r="115" spans="1:12" ht="12.75">
      <c r="A115" s="9"/>
      <c r="B115" s="16"/>
      <c r="C115" s="9"/>
      <c r="D115" s="9"/>
      <c r="E115" s="9"/>
      <c r="F115" s="9"/>
      <c r="G115" s="9"/>
      <c r="H115" s="14"/>
      <c r="I115" s="9"/>
      <c r="J115" s="9"/>
      <c r="K115" s="9"/>
      <c r="L115" s="9"/>
    </row>
    <row r="116" spans="1:12" ht="12.75">
      <c r="A116" s="9"/>
      <c r="B116" s="16"/>
      <c r="C116" s="9"/>
      <c r="D116" s="9"/>
      <c r="E116" s="9"/>
      <c r="F116" s="9"/>
      <c r="G116" s="9"/>
      <c r="H116" s="14"/>
      <c r="I116" s="9"/>
      <c r="J116" s="9"/>
      <c r="K116" s="9"/>
      <c r="L116" s="9"/>
    </row>
    <row r="117" spans="1:12" ht="12.75">
      <c r="A117" s="9"/>
      <c r="B117" s="16"/>
      <c r="C117" s="9"/>
      <c r="D117" s="9"/>
      <c r="E117" s="9"/>
      <c r="F117" s="9"/>
      <c r="G117" s="9"/>
      <c r="H117" s="14"/>
      <c r="I117" s="9"/>
      <c r="J117" s="9"/>
      <c r="K117" s="9"/>
      <c r="L117" s="9"/>
    </row>
    <row r="118" spans="1:12" ht="12.75">
      <c r="A118" s="9"/>
      <c r="B118" s="16"/>
      <c r="C118" s="9"/>
      <c r="D118" s="9"/>
      <c r="E118" s="9"/>
      <c r="F118" s="9"/>
      <c r="G118" s="9"/>
      <c r="H118" s="14"/>
      <c r="I118" s="9"/>
      <c r="J118" s="9"/>
      <c r="K118" s="9"/>
      <c r="L118" s="9"/>
    </row>
    <row r="119" spans="1:12" ht="12.75">
      <c r="A119" s="9"/>
      <c r="B119" s="16"/>
      <c r="C119" s="9"/>
      <c r="D119" s="9"/>
      <c r="E119" s="9"/>
      <c r="F119" s="9"/>
      <c r="G119" s="9"/>
      <c r="H119" s="14"/>
      <c r="I119" s="9"/>
      <c r="J119" s="9"/>
      <c r="K119" s="9"/>
      <c r="L119" s="9"/>
    </row>
    <row r="120" spans="1:12" ht="12.75">
      <c r="A120" s="9"/>
      <c r="B120" s="16"/>
      <c r="C120" s="9"/>
      <c r="D120" s="9"/>
      <c r="E120" s="9"/>
      <c r="F120" s="9"/>
      <c r="G120" s="9"/>
      <c r="H120" s="14"/>
      <c r="I120" s="9"/>
      <c r="J120" s="9"/>
      <c r="K120" s="9"/>
      <c r="L120" s="9"/>
    </row>
    <row r="121" spans="1:12" ht="12.75">
      <c r="A121" s="9"/>
      <c r="B121" s="16"/>
      <c r="C121" s="9"/>
      <c r="D121" s="9"/>
      <c r="E121" s="9"/>
      <c r="F121" s="9"/>
      <c r="G121" s="9"/>
      <c r="H121" s="14"/>
      <c r="I121" s="9"/>
      <c r="J121" s="9"/>
      <c r="K121" s="9"/>
      <c r="L121" s="9"/>
    </row>
    <row r="122" spans="1:12" ht="12.75">
      <c r="A122" s="9"/>
      <c r="B122" s="16"/>
      <c r="C122" s="9"/>
      <c r="D122" s="9"/>
      <c r="E122" s="9"/>
      <c r="F122" s="9"/>
      <c r="G122" s="9"/>
      <c r="H122" s="14"/>
      <c r="I122" s="9"/>
      <c r="J122" s="9"/>
      <c r="K122" s="9"/>
      <c r="L122" s="9"/>
    </row>
    <row r="123" spans="1:12" ht="12.75">
      <c r="A123" s="9"/>
      <c r="B123" s="16"/>
      <c r="C123" s="9"/>
      <c r="D123" s="9"/>
      <c r="E123" s="9"/>
      <c r="F123" s="9"/>
      <c r="G123" s="9"/>
      <c r="H123" s="14"/>
      <c r="I123" s="9"/>
      <c r="J123" s="9"/>
      <c r="K123" s="9"/>
      <c r="L123" s="9"/>
    </row>
    <row r="124" spans="1:12" ht="12.75">
      <c r="A124" s="9"/>
      <c r="B124" s="16"/>
      <c r="C124" s="9"/>
      <c r="D124" s="9"/>
      <c r="E124" s="9"/>
      <c r="F124" s="9"/>
      <c r="G124" s="9"/>
      <c r="H124" s="14"/>
      <c r="I124" s="9"/>
      <c r="J124" s="9"/>
      <c r="K124" s="9"/>
      <c r="L124" s="9"/>
    </row>
    <row r="125" spans="1:12" ht="12.75">
      <c r="A125" s="9"/>
      <c r="B125" s="16"/>
      <c r="C125" s="9"/>
      <c r="D125" s="9"/>
      <c r="E125" s="9"/>
      <c r="F125" s="9"/>
      <c r="G125" s="9"/>
      <c r="H125" s="14"/>
      <c r="I125" s="9"/>
      <c r="J125" s="9"/>
      <c r="K125" s="9"/>
      <c r="L125" s="9"/>
    </row>
    <row r="126" spans="1:12" ht="12.75">
      <c r="A126" s="9"/>
      <c r="B126" s="16"/>
      <c r="C126" s="9"/>
      <c r="D126" s="9"/>
      <c r="E126" s="9"/>
      <c r="F126" s="9"/>
      <c r="G126" s="9"/>
      <c r="H126" s="14"/>
      <c r="I126" s="9"/>
      <c r="J126" s="9"/>
      <c r="K126" s="9"/>
      <c r="L126" s="9"/>
    </row>
    <row r="127" spans="1:12" ht="12.75">
      <c r="A127" s="9"/>
      <c r="B127" s="16"/>
      <c r="C127" s="9"/>
      <c r="D127" s="9"/>
      <c r="E127" s="9"/>
      <c r="F127" s="9"/>
      <c r="G127" s="9"/>
      <c r="H127" s="14"/>
      <c r="I127" s="9"/>
      <c r="J127" s="9"/>
      <c r="K127" s="9"/>
      <c r="L127" s="9"/>
    </row>
    <row r="128" spans="1:12" ht="12.75">
      <c r="A128" s="9"/>
      <c r="B128" s="16"/>
      <c r="C128" s="9"/>
      <c r="D128" s="9"/>
      <c r="E128" s="9"/>
      <c r="F128" s="9"/>
      <c r="G128" s="9"/>
      <c r="H128" s="14"/>
      <c r="I128" s="9"/>
      <c r="J128" s="9"/>
      <c r="K128" s="9"/>
      <c r="L128" s="9"/>
    </row>
    <row r="129" spans="1:12" ht="12.75">
      <c r="A129" s="9"/>
      <c r="B129" s="16"/>
      <c r="C129" s="9"/>
      <c r="D129" s="9"/>
      <c r="E129" s="9"/>
      <c r="F129" s="9"/>
      <c r="G129" s="9"/>
      <c r="H129" s="14"/>
      <c r="I129" s="9"/>
      <c r="J129" s="9"/>
      <c r="K129" s="9"/>
      <c r="L129" s="9"/>
    </row>
    <row r="130" spans="1:12" ht="12.75">
      <c r="A130" s="9"/>
      <c r="B130" s="16"/>
      <c r="C130" s="9"/>
      <c r="D130" s="9"/>
      <c r="E130" s="9"/>
      <c r="F130" s="9"/>
      <c r="G130" s="9"/>
      <c r="H130" s="14"/>
      <c r="I130" s="9"/>
      <c r="J130" s="9"/>
      <c r="K130" s="9"/>
      <c r="L130" s="9"/>
    </row>
    <row r="131" spans="1:12" ht="12.75">
      <c r="A131" s="9"/>
      <c r="B131" s="16"/>
      <c r="C131" s="9"/>
      <c r="D131" s="9"/>
      <c r="E131" s="9"/>
      <c r="F131" s="9"/>
      <c r="G131" s="9"/>
      <c r="H131" s="14"/>
      <c r="I131" s="9"/>
      <c r="J131" s="9"/>
      <c r="K131" s="9"/>
      <c r="L131" s="9"/>
    </row>
    <row r="132" spans="1:12" ht="12.75">
      <c r="A132" s="9"/>
      <c r="B132" s="16"/>
      <c r="C132" s="9"/>
      <c r="D132" s="9"/>
      <c r="E132" s="9"/>
      <c r="F132" s="9"/>
      <c r="G132" s="9"/>
      <c r="H132" s="14"/>
      <c r="I132" s="9"/>
      <c r="J132" s="9"/>
      <c r="K132" s="9"/>
      <c r="L132" s="9"/>
    </row>
    <row r="133" spans="1:12" ht="12.75">
      <c r="A133" s="9"/>
      <c r="B133" s="16"/>
      <c r="C133" s="9"/>
      <c r="D133" s="9"/>
      <c r="E133" s="9"/>
      <c r="F133" s="9"/>
      <c r="G133" s="9"/>
      <c r="H133" s="14"/>
      <c r="I133" s="9"/>
      <c r="J133" s="9"/>
      <c r="K133" s="9"/>
      <c r="L133" s="9"/>
    </row>
    <row r="134" spans="1:12" ht="12.75">
      <c r="A134" s="9"/>
      <c r="B134" s="16"/>
      <c r="C134" s="9"/>
      <c r="D134" s="9"/>
      <c r="E134" s="9"/>
      <c r="F134" s="9"/>
      <c r="G134" s="9"/>
      <c r="H134" s="14"/>
      <c r="I134" s="9"/>
      <c r="J134" s="9"/>
      <c r="K134" s="9"/>
      <c r="L134" s="9"/>
    </row>
    <row r="135" spans="1:12" ht="12.75">
      <c r="A135" s="9"/>
      <c r="B135" s="16"/>
      <c r="C135" s="9"/>
      <c r="D135" s="9"/>
      <c r="E135" s="9"/>
      <c r="F135" s="9"/>
      <c r="G135" s="9"/>
      <c r="H135" s="14"/>
      <c r="I135" s="9"/>
      <c r="J135" s="9"/>
      <c r="K135" s="9"/>
      <c r="L135" s="9"/>
    </row>
    <row r="136" spans="1:12" ht="12.75">
      <c r="A136" s="9"/>
      <c r="B136" s="16"/>
      <c r="C136" s="9"/>
      <c r="D136" s="9"/>
      <c r="E136" s="9"/>
      <c r="F136" s="9"/>
      <c r="G136" s="9"/>
      <c r="H136" s="14"/>
      <c r="I136" s="9"/>
      <c r="J136" s="9"/>
      <c r="K136" s="9"/>
      <c r="L136" s="9"/>
    </row>
    <row r="137" spans="1:12" ht="12.75">
      <c r="A137" s="9"/>
      <c r="B137" s="16"/>
      <c r="C137" s="9"/>
      <c r="D137" s="9"/>
      <c r="E137" s="9"/>
      <c r="F137" s="9"/>
      <c r="G137" s="9"/>
      <c r="H137" s="14"/>
      <c r="I137" s="9"/>
      <c r="J137" s="9"/>
      <c r="K137" s="9"/>
      <c r="L137" s="9"/>
    </row>
    <row r="138" spans="1:12" ht="12.75">
      <c r="A138" s="9"/>
      <c r="B138" s="16"/>
      <c r="C138" s="9"/>
      <c r="D138" s="9"/>
      <c r="E138" s="9"/>
      <c r="F138" s="9"/>
      <c r="G138" s="9"/>
      <c r="H138" s="14"/>
      <c r="I138" s="9"/>
      <c r="J138" s="9"/>
      <c r="K138" s="9"/>
      <c r="L138" s="9"/>
    </row>
    <row r="139" spans="1:12" ht="12.75">
      <c r="A139" s="9"/>
      <c r="B139" s="16"/>
      <c r="C139" s="9"/>
      <c r="D139" s="9"/>
      <c r="E139" s="9"/>
      <c r="F139" s="9"/>
      <c r="G139" s="9"/>
      <c r="H139" s="14"/>
      <c r="I139" s="9"/>
      <c r="J139" s="9"/>
      <c r="K139" s="9"/>
      <c r="L139" s="9"/>
    </row>
    <row r="140" spans="1:12" ht="12.75">
      <c r="A140" s="9"/>
      <c r="B140" s="16"/>
      <c r="C140" s="9"/>
      <c r="D140" s="9"/>
      <c r="E140" s="9"/>
      <c r="F140" s="9"/>
      <c r="G140" s="9"/>
      <c r="H140" s="14"/>
      <c r="I140" s="9"/>
      <c r="J140" s="9"/>
      <c r="K140" s="9"/>
      <c r="L140" s="9"/>
    </row>
    <row r="141" spans="1:12" ht="12.75">
      <c r="A141" s="9"/>
      <c r="B141" s="16"/>
      <c r="C141" s="9"/>
      <c r="D141" s="9"/>
      <c r="E141" s="9"/>
      <c r="F141" s="9"/>
      <c r="G141" s="9"/>
      <c r="H141" s="14"/>
      <c r="I141" s="9"/>
      <c r="J141" s="9"/>
      <c r="K141" s="9"/>
      <c r="L141" s="9"/>
    </row>
    <row r="142" spans="1:12" ht="12.75">
      <c r="A142" s="9"/>
      <c r="B142" s="16"/>
      <c r="C142" s="9"/>
      <c r="D142" s="9"/>
      <c r="E142" s="9"/>
      <c r="F142" s="9"/>
      <c r="G142" s="9"/>
      <c r="H142" s="14"/>
      <c r="I142" s="9"/>
      <c r="J142" s="9"/>
      <c r="K142" s="9"/>
      <c r="L142" s="9"/>
    </row>
    <row r="143" spans="1:12" ht="12.75">
      <c r="A143" s="9"/>
      <c r="B143" s="16"/>
      <c r="C143" s="9"/>
      <c r="D143" s="9"/>
      <c r="E143" s="9"/>
      <c r="F143" s="9"/>
      <c r="G143" s="9"/>
      <c r="H143" s="14"/>
      <c r="I143" s="9"/>
      <c r="J143" s="9"/>
      <c r="K143" s="9"/>
      <c r="L143" s="9"/>
    </row>
    <row r="144" spans="1:12" ht="12.75">
      <c r="A144" s="9"/>
      <c r="B144" s="16"/>
      <c r="C144" s="9"/>
      <c r="D144" s="9"/>
      <c r="E144" s="9"/>
      <c r="F144" s="9"/>
      <c r="G144" s="9"/>
      <c r="H144" s="14"/>
      <c r="I144" s="9"/>
      <c r="J144" s="9"/>
      <c r="K144" s="9"/>
      <c r="L144" s="9"/>
    </row>
    <row r="145" spans="1:12" ht="12.75">
      <c r="A145" s="9"/>
      <c r="B145" s="16"/>
      <c r="C145" s="9"/>
      <c r="D145" s="9"/>
      <c r="E145" s="9"/>
      <c r="F145" s="9"/>
      <c r="G145" s="9"/>
      <c r="H145" s="14"/>
      <c r="I145" s="9"/>
      <c r="J145" s="9"/>
      <c r="K145" s="9"/>
      <c r="L145" s="9"/>
    </row>
    <row r="146" spans="1:12" ht="12.75">
      <c r="A146" s="9"/>
      <c r="B146" s="16"/>
      <c r="C146" s="9"/>
      <c r="D146" s="9"/>
      <c r="E146" s="9"/>
      <c r="F146" s="9"/>
      <c r="G146" s="9"/>
      <c r="H146" s="14"/>
      <c r="I146" s="9"/>
      <c r="J146" s="9"/>
      <c r="K146" s="9"/>
      <c r="L146" s="9"/>
    </row>
    <row r="147" spans="1:12" ht="12.75">
      <c r="A147" s="9"/>
      <c r="B147" s="16"/>
      <c r="C147" s="9"/>
      <c r="D147" s="9"/>
      <c r="E147" s="9"/>
      <c r="F147" s="9"/>
      <c r="G147" s="9"/>
      <c r="H147" s="14"/>
      <c r="I147" s="9"/>
      <c r="J147" s="9"/>
      <c r="K147" s="9"/>
      <c r="L147" s="9"/>
    </row>
    <row r="148" spans="1:12" ht="12.75">
      <c r="A148" s="9"/>
      <c r="B148" s="16"/>
      <c r="C148" s="9"/>
      <c r="D148" s="9"/>
      <c r="E148" s="9"/>
      <c r="F148" s="9"/>
      <c r="G148" s="9"/>
      <c r="H148" s="14"/>
      <c r="I148" s="9"/>
      <c r="J148" s="9"/>
      <c r="K148" s="9"/>
      <c r="L148" s="9"/>
    </row>
    <row r="149" spans="1:12" ht="12.75">
      <c r="A149" s="9"/>
      <c r="B149" s="16"/>
      <c r="C149" s="9"/>
      <c r="D149" s="9"/>
      <c r="E149" s="9"/>
      <c r="F149" s="9"/>
      <c r="G149" s="9"/>
      <c r="H149" s="14"/>
      <c r="I149" s="9"/>
      <c r="J149" s="9"/>
      <c r="K149" s="9"/>
      <c r="L149" s="9"/>
    </row>
    <row r="150" spans="1:12" ht="12.75">
      <c r="A150" s="9"/>
      <c r="B150" s="16"/>
      <c r="C150" s="9"/>
      <c r="D150" s="9"/>
      <c r="E150" s="9"/>
      <c r="F150" s="9"/>
      <c r="G150" s="9"/>
      <c r="H150" s="14"/>
      <c r="I150" s="9"/>
      <c r="J150" s="9"/>
      <c r="K150" s="9"/>
      <c r="L150" s="9"/>
    </row>
    <row r="151" spans="1:12" ht="12.75">
      <c r="A151" s="9"/>
      <c r="B151" s="16"/>
      <c r="C151" s="9"/>
      <c r="D151" s="9"/>
      <c r="E151" s="9"/>
      <c r="F151" s="9"/>
      <c r="G151" s="9"/>
      <c r="H151" s="14"/>
      <c r="I151" s="9"/>
      <c r="J151" s="9"/>
      <c r="K151" s="9"/>
      <c r="L151" s="9"/>
    </row>
    <row r="152" spans="1:12" ht="12.75">
      <c r="A152" s="9"/>
      <c r="B152" s="16"/>
      <c r="C152" s="9"/>
      <c r="D152" s="9"/>
      <c r="E152" s="9"/>
      <c r="F152" s="9"/>
      <c r="G152" s="9"/>
      <c r="H152" s="14"/>
      <c r="I152" s="9"/>
      <c r="J152" s="9"/>
      <c r="K152" s="9"/>
      <c r="L152" s="9"/>
    </row>
    <row r="153" spans="1:12" ht="12.75">
      <c r="A153" s="9"/>
      <c r="B153" s="16"/>
      <c r="C153" s="9"/>
      <c r="D153" s="9"/>
      <c r="E153" s="9"/>
      <c r="F153" s="9"/>
      <c r="G153" s="9"/>
      <c r="H153" s="14"/>
      <c r="I153" s="9"/>
      <c r="J153" s="9"/>
      <c r="K153" s="9"/>
      <c r="L153" s="9"/>
    </row>
    <row r="154" spans="1:12" ht="12.75">
      <c r="A154" s="9"/>
      <c r="B154" s="16"/>
      <c r="C154" s="9"/>
      <c r="D154" s="9"/>
      <c r="E154" s="9"/>
      <c r="F154" s="9"/>
      <c r="G154" s="9"/>
      <c r="H154" s="14"/>
      <c r="I154" s="9"/>
      <c r="J154" s="9"/>
      <c r="K154" s="9"/>
      <c r="L154" s="9"/>
    </row>
    <row r="155" spans="1:12" ht="12.75">
      <c r="A155" s="9"/>
      <c r="B155" s="16"/>
      <c r="C155" s="9"/>
      <c r="D155" s="9"/>
      <c r="E155" s="9"/>
      <c r="F155" s="9"/>
      <c r="G155" s="9"/>
      <c r="H155" s="14"/>
      <c r="I155" s="9"/>
      <c r="J155" s="9"/>
      <c r="K155" s="9"/>
      <c r="L155" s="9"/>
    </row>
    <row r="156" spans="1:12" ht="12.75">
      <c r="A156" s="9"/>
      <c r="B156" s="16"/>
      <c r="C156" s="9"/>
      <c r="D156" s="9"/>
      <c r="E156" s="9"/>
      <c r="F156" s="9"/>
      <c r="G156" s="9"/>
      <c r="H156" s="14"/>
      <c r="I156" s="9"/>
      <c r="J156" s="9"/>
      <c r="K156" s="9"/>
      <c r="L156" s="9"/>
    </row>
    <row r="157" spans="1:12" ht="12.75">
      <c r="A157" s="9"/>
      <c r="B157" s="16"/>
      <c r="C157" s="9"/>
      <c r="D157" s="9"/>
      <c r="E157" s="9"/>
      <c r="F157" s="9"/>
      <c r="G157" s="9"/>
      <c r="H157" s="14"/>
      <c r="I157" s="9"/>
      <c r="J157" s="9"/>
      <c r="K157" s="9"/>
      <c r="L157" s="9"/>
    </row>
    <row r="158" spans="1:12" ht="12.75">
      <c r="A158" s="9"/>
      <c r="B158" s="16"/>
      <c r="C158" s="9"/>
      <c r="D158" s="9"/>
      <c r="E158" s="9"/>
      <c r="F158" s="9"/>
      <c r="G158" s="9"/>
      <c r="H158" s="14"/>
      <c r="I158" s="9"/>
      <c r="J158" s="9"/>
      <c r="K158" s="9"/>
      <c r="L158" s="9"/>
    </row>
    <row r="159" spans="1:12" ht="12.75">
      <c r="A159" s="9"/>
      <c r="B159" s="16"/>
      <c r="C159" s="9"/>
      <c r="D159" s="9"/>
      <c r="E159" s="9"/>
      <c r="F159" s="9"/>
      <c r="G159" s="9"/>
      <c r="H159" s="14"/>
      <c r="I159" s="9"/>
      <c r="J159" s="9"/>
      <c r="K159" s="9"/>
      <c r="L159" s="9"/>
    </row>
    <row r="160" spans="1:12" ht="12.75">
      <c r="A160" s="9"/>
      <c r="B160" s="16"/>
      <c r="C160" s="9"/>
      <c r="D160" s="9"/>
      <c r="E160" s="9"/>
      <c r="F160" s="9"/>
      <c r="G160" s="9"/>
      <c r="H160" s="14"/>
      <c r="I160" s="9"/>
      <c r="J160" s="9"/>
      <c r="K160" s="9"/>
      <c r="L160" s="9"/>
    </row>
    <row r="161" spans="1:12" ht="12.75">
      <c r="A161" s="9"/>
      <c r="B161" s="16"/>
      <c r="C161" s="9"/>
      <c r="D161" s="9"/>
      <c r="E161" s="9"/>
      <c r="F161" s="9"/>
      <c r="G161" s="9"/>
      <c r="H161" s="14"/>
      <c r="I161" s="9"/>
      <c r="J161" s="9"/>
      <c r="K161" s="9"/>
      <c r="L161" s="9"/>
    </row>
    <row r="162" spans="1:12" ht="12.75">
      <c r="A162" s="9"/>
      <c r="B162" s="16"/>
      <c r="C162" s="9"/>
      <c r="D162" s="9"/>
      <c r="E162" s="9"/>
      <c r="F162" s="9"/>
      <c r="G162" s="9"/>
      <c r="H162" s="14"/>
      <c r="I162" s="9"/>
      <c r="J162" s="9"/>
      <c r="K162" s="9"/>
      <c r="L162" s="9"/>
    </row>
    <row r="163" spans="1:12" ht="12.75">
      <c r="A163" s="9"/>
      <c r="B163" s="16"/>
      <c r="C163" s="9"/>
      <c r="D163" s="9"/>
      <c r="E163" s="9"/>
      <c r="F163" s="9"/>
      <c r="G163" s="9"/>
      <c r="H163" s="14"/>
      <c r="I163" s="9"/>
      <c r="J163" s="9"/>
      <c r="K163" s="9"/>
      <c r="L163" s="9"/>
    </row>
    <row r="164" spans="1:12" ht="12.75">
      <c r="A164" s="9"/>
      <c r="B164" s="16"/>
      <c r="C164" s="9"/>
      <c r="D164" s="9"/>
      <c r="E164" s="9"/>
      <c r="F164" s="9"/>
      <c r="G164" s="9"/>
      <c r="H164" s="14"/>
      <c r="I164" s="9"/>
      <c r="J164" s="9"/>
      <c r="K164" s="9"/>
      <c r="L164" s="9"/>
    </row>
    <row r="165" spans="1:12" ht="12.75">
      <c r="A165" s="9"/>
      <c r="B165" s="16"/>
      <c r="C165" s="9"/>
      <c r="D165" s="9"/>
      <c r="E165" s="9"/>
      <c r="F165" s="9"/>
      <c r="G165" s="9"/>
      <c r="H165" s="14"/>
      <c r="I165" s="9"/>
      <c r="J165" s="9"/>
      <c r="K165" s="9"/>
      <c r="L165" s="9"/>
    </row>
    <row r="166" spans="1:12" ht="12.75">
      <c r="A166" s="9"/>
      <c r="B166" s="16"/>
      <c r="C166" s="9"/>
      <c r="D166" s="9"/>
      <c r="E166" s="9"/>
      <c r="F166" s="9"/>
      <c r="G166" s="9"/>
      <c r="H166" s="14"/>
      <c r="I166" s="9"/>
      <c r="J166" s="9"/>
      <c r="K166" s="9"/>
      <c r="L166" s="9"/>
    </row>
    <row r="167" spans="1:12" ht="12.75">
      <c r="A167" s="9"/>
      <c r="B167" s="16"/>
      <c r="C167" s="9"/>
      <c r="D167" s="9"/>
      <c r="E167" s="9"/>
      <c r="F167" s="9"/>
      <c r="G167" s="9"/>
      <c r="H167" s="14"/>
      <c r="I167" s="9"/>
      <c r="J167" s="9"/>
      <c r="K167" s="9"/>
      <c r="L167" s="9"/>
    </row>
    <row r="168" spans="1:12" ht="12.75">
      <c r="A168" s="9"/>
      <c r="B168" s="16"/>
      <c r="C168" s="9"/>
      <c r="D168" s="9"/>
      <c r="E168" s="9"/>
      <c r="F168" s="9"/>
      <c r="G168" s="9"/>
      <c r="H168" s="14"/>
      <c r="I168" s="9"/>
      <c r="J168" s="9"/>
      <c r="K168" s="9"/>
      <c r="L168" s="9"/>
    </row>
    <row r="169" spans="1:12" ht="12.75">
      <c r="A169" s="9"/>
      <c r="B169" s="16"/>
      <c r="C169" s="9"/>
      <c r="D169" s="9"/>
      <c r="E169" s="9"/>
      <c r="F169" s="9"/>
      <c r="G169" s="9"/>
      <c r="H169" s="14"/>
      <c r="I169" s="9"/>
      <c r="J169" s="9"/>
      <c r="K169" s="9"/>
      <c r="L169" s="9"/>
    </row>
    <row r="170" spans="1:12" ht="12.75">
      <c r="A170" s="9"/>
      <c r="B170" s="16"/>
      <c r="C170" s="9"/>
      <c r="D170" s="9"/>
      <c r="E170" s="9"/>
      <c r="F170" s="9"/>
      <c r="G170" s="9"/>
      <c r="H170" s="14"/>
      <c r="I170" s="9"/>
      <c r="J170" s="9"/>
      <c r="K170" s="9"/>
      <c r="L170" s="9"/>
    </row>
    <row r="171" spans="1:12" ht="12.75">
      <c r="A171" s="9"/>
      <c r="B171" s="16"/>
      <c r="C171" s="9"/>
      <c r="D171" s="9"/>
      <c r="E171" s="9"/>
      <c r="F171" s="9"/>
      <c r="G171" s="9"/>
      <c r="H171" s="14"/>
      <c r="I171" s="9"/>
      <c r="J171" s="9"/>
      <c r="K171" s="9"/>
      <c r="L171" s="9"/>
    </row>
    <row r="172" spans="1:12" ht="12.75">
      <c r="A172" s="9"/>
      <c r="B172" s="16"/>
      <c r="C172" s="9"/>
      <c r="D172" s="9"/>
      <c r="E172" s="9"/>
      <c r="F172" s="9"/>
      <c r="G172" s="9"/>
      <c r="H172" s="14"/>
      <c r="I172" s="9"/>
      <c r="J172" s="9"/>
      <c r="K172" s="9"/>
      <c r="L172" s="9"/>
    </row>
    <row r="173" spans="1:12" ht="12.75">
      <c r="A173" s="9"/>
      <c r="B173" s="16"/>
      <c r="C173" s="9"/>
      <c r="D173" s="9"/>
      <c r="E173" s="9"/>
      <c r="F173" s="9"/>
      <c r="G173" s="9"/>
      <c r="H173" s="14"/>
      <c r="I173" s="9"/>
      <c r="J173" s="9"/>
      <c r="K173" s="9"/>
      <c r="L173" s="9"/>
    </row>
    <row r="174" spans="1:12" ht="12.75">
      <c r="A174" s="9"/>
      <c r="B174" s="16"/>
      <c r="C174" s="9"/>
      <c r="D174" s="9"/>
      <c r="E174" s="9"/>
      <c r="F174" s="9"/>
      <c r="G174" s="9"/>
      <c r="H174" s="14"/>
      <c r="I174" s="9"/>
      <c r="J174" s="9"/>
      <c r="K174" s="9"/>
      <c r="L174" s="9"/>
    </row>
    <row r="175" spans="1:12" ht="12.75">
      <c r="A175" s="9"/>
      <c r="B175" s="16"/>
      <c r="C175" s="9"/>
      <c r="D175" s="9"/>
      <c r="E175" s="9"/>
      <c r="F175" s="9"/>
      <c r="G175" s="9"/>
      <c r="H175" s="14"/>
      <c r="I175" s="9"/>
      <c r="J175" s="9"/>
      <c r="K175" s="9"/>
      <c r="L175" s="9"/>
    </row>
    <row r="176" spans="1:12" ht="12.75">
      <c r="A176" s="9"/>
      <c r="B176" s="16"/>
      <c r="C176" s="9"/>
      <c r="D176" s="9"/>
      <c r="E176" s="9"/>
      <c r="F176" s="9"/>
      <c r="G176" s="9"/>
      <c r="H176" s="14"/>
      <c r="I176" s="9"/>
      <c r="J176" s="9"/>
      <c r="K176" s="9"/>
      <c r="L176" s="9"/>
    </row>
    <row r="177" spans="1:12" ht="12.75">
      <c r="A177" s="9"/>
      <c r="B177" s="16"/>
      <c r="C177" s="9"/>
      <c r="D177" s="9"/>
      <c r="E177" s="9"/>
      <c r="F177" s="9"/>
      <c r="G177" s="9"/>
      <c r="H177" s="14"/>
      <c r="I177" s="9"/>
      <c r="J177" s="9"/>
      <c r="K177" s="9"/>
      <c r="L177" s="9"/>
    </row>
    <row r="178" spans="1:12" ht="12.75">
      <c r="A178" s="9"/>
      <c r="B178" s="16"/>
      <c r="C178" s="9"/>
      <c r="D178" s="9"/>
      <c r="E178" s="9"/>
      <c r="F178" s="9"/>
      <c r="G178" s="9"/>
      <c r="H178" s="14"/>
      <c r="I178" s="9"/>
      <c r="J178" s="9"/>
      <c r="K178" s="9"/>
      <c r="L178" s="9"/>
    </row>
    <row r="179" spans="1:12" ht="12.75">
      <c r="A179" s="9"/>
      <c r="B179" s="16"/>
      <c r="C179" s="9"/>
      <c r="D179" s="9"/>
      <c r="E179" s="9"/>
      <c r="F179" s="9"/>
      <c r="G179" s="9"/>
      <c r="H179" s="14"/>
      <c r="I179" s="9"/>
      <c r="J179" s="9"/>
      <c r="K179" s="9"/>
      <c r="L179" s="9"/>
    </row>
    <row r="180" spans="1:12" ht="12.75">
      <c r="A180" s="9"/>
      <c r="B180" s="16"/>
      <c r="C180" s="9"/>
      <c r="D180" s="9"/>
      <c r="E180" s="9"/>
      <c r="F180" s="9"/>
      <c r="G180" s="9"/>
      <c r="H180" s="14"/>
      <c r="I180" s="9"/>
      <c r="J180" s="9"/>
      <c r="K180" s="9"/>
      <c r="L180" s="9"/>
    </row>
    <row r="181" spans="1:12" ht="12.75">
      <c r="A181" s="9"/>
      <c r="B181" s="16"/>
      <c r="C181" s="9"/>
      <c r="D181" s="9"/>
      <c r="E181" s="9"/>
      <c r="F181" s="9"/>
      <c r="G181" s="9"/>
      <c r="H181" s="14"/>
      <c r="I181" s="9"/>
      <c r="J181" s="9"/>
      <c r="K181" s="9"/>
      <c r="L181" s="9"/>
    </row>
    <row r="182" spans="1:12" ht="12.75">
      <c r="A182" s="9"/>
      <c r="B182" s="16"/>
      <c r="C182" s="9"/>
      <c r="D182" s="9"/>
      <c r="E182" s="9"/>
      <c r="F182" s="9"/>
      <c r="G182" s="9"/>
      <c r="H182" s="14"/>
      <c r="I182" s="9"/>
      <c r="J182" s="9"/>
      <c r="K182" s="9"/>
      <c r="L182" s="9"/>
    </row>
    <row r="183" spans="1:12" ht="12.75">
      <c r="A183" s="9"/>
      <c r="B183" s="16"/>
      <c r="C183" s="9"/>
      <c r="D183" s="9"/>
      <c r="E183" s="9"/>
      <c r="F183" s="9"/>
      <c r="G183" s="9"/>
      <c r="H183" s="14"/>
      <c r="I183" s="9"/>
      <c r="J183" s="9"/>
      <c r="K183" s="9"/>
      <c r="L183" s="9"/>
    </row>
    <row r="184" spans="1:12" ht="12.75">
      <c r="A184" s="9"/>
      <c r="B184" s="16"/>
      <c r="C184" s="9"/>
      <c r="D184" s="9"/>
      <c r="E184" s="9"/>
      <c r="F184" s="9"/>
      <c r="G184" s="9"/>
      <c r="H184" s="14"/>
      <c r="I184" s="9"/>
      <c r="J184" s="9"/>
      <c r="K184" s="9"/>
      <c r="L184" s="9"/>
    </row>
    <row r="185" spans="1:12" ht="12.75">
      <c r="A185" s="9"/>
      <c r="B185" s="16"/>
      <c r="C185" s="9"/>
      <c r="D185" s="9"/>
      <c r="E185" s="9"/>
      <c r="F185" s="9"/>
      <c r="G185" s="9"/>
      <c r="H185" s="14"/>
      <c r="I185" s="9"/>
      <c r="J185" s="9"/>
      <c r="K185" s="9"/>
      <c r="L185" s="9"/>
    </row>
  </sheetData>
  <mergeCells count="2">
    <mergeCell ref="B1:F1"/>
    <mergeCell ref="H4:H5"/>
  </mergeCells>
  <printOptions horizontalCentered="1"/>
  <pageMargins left="0.7480314960629921" right="0.81" top="0.984251968503937" bottom="0.984251968503937" header="0.5118110236220472" footer="0.5118110236220472"/>
  <pageSetup horizontalDpi="600" verticalDpi="600" orientation="portrait" paperSize="9" scale="81"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R64"/>
  <sheetViews>
    <sheetView workbookViewId="0" topLeftCell="A1">
      <selection activeCell="A1" sqref="A1"/>
    </sheetView>
  </sheetViews>
  <sheetFormatPr defaultColWidth="11.421875" defaultRowHeight="12.75"/>
  <cols>
    <col min="1" max="1" width="3.00390625" style="0" customWidth="1"/>
    <col min="2" max="2" width="20.57421875" style="0" customWidth="1"/>
    <col min="3" max="3" width="13.00390625" style="0" customWidth="1"/>
    <col min="6" max="6" width="13.421875" style="0" customWidth="1"/>
    <col min="7" max="7" width="17.28125" style="0" bestFit="1" customWidth="1"/>
    <col min="9" max="9" width="3.28125" style="0" customWidth="1"/>
  </cols>
  <sheetData>
    <row r="1" spans="1:18" ht="51.75" customHeight="1">
      <c r="A1" s="9"/>
      <c r="B1" s="269" t="s">
        <v>423</v>
      </c>
      <c r="C1" s="279"/>
      <c r="D1" s="279"/>
      <c r="E1" s="279"/>
      <c r="F1" s="279"/>
      <c r="G1" s="9"/>
      <c r="H1" s="9"/>
      <c r="I1" s="9"/>
      <c r="J1" s="9"/>
      <c r="K1" s="9"/>
      <c r="L1" s="9"/>
      <c r="M1" s="9"/>
      <c r="N1" s="9"/>
      <c r="O1" s="9"/>
      <c r="P1" s="9"/>
      <c r="Q1" s="9"/>
      <c r="R1" s="9"/>
    </row>
    <row r="2" spans="1:18" ht="26.25" customHeight="1" thickBot="1">
      <c r="A2" s="9"/>
      <c r="B2" s="9"/>
      <c r="C2" s="9"/>
      <c r="D2" s="9"/>
      <c r="E2" s="9"/>
      <c r="F2" s="9"/>
      <c r="G2" s="9"/>
      <c r="H2" s="9"/>
      <c r="I2" s="9"/>
      <c r="J2" s="9"/>
      <c r="K2" s="9"/>
      <c r="L2" s="9"/>
      <c r="M2" s="9"/>
      <c r="N2" s="9"/>
      <c r="O2" s="9"/>
      <c r="P2" s="9"/>
      <c r="Q2" s="9"/>
      <c r="R2" s="9"/>
    </row>
    <row r="3" spans="1:17" ht="24">
      <c r="A3" s="9"/>
      <c r="B3" s="280" t="s">
        <v>465</v>
      </c>
      <c r="C3" s="170" t="s">
        <v>467</v>
      </c>
      <c r="D3" s="170" t="s">
        <v>468</v>
      </c>
      <c r="E3" s="170" t="s">
        <v>469</v>
      </c>
      <c r="F3" s="170" t="s">
        <v>470</v>
      </c>
      <c r="G3" s="170" t="s">
        <v>475</v>
      </c>
      <c r="H3" s="259" t="s">
        <v>474</v>
      </c>
      <c r="I3" s="9"/>
      <c r="J3" s="9"/>
      <c r="K3" s="9"/>
      <c r="L3" s="9"/>
      <c r="M3" s="9"/>
      <c r="N3" s="9"/>
      <c r="O3" s="9"/>
      <c r="P3" s="9"/>
      <c r="Q3" s="9"/>
    </row>
    <row r="4" spans="1:17" ht="24.75" thickBot="1">
      <c r="A4" s="9"/>
      <c r="B4" s="281"/>
      <c r="C4" s="171" t="s">
        <v>471</v>
      </c>
      <c r="D4" s="171" t="s">
        <v>472</v>
      </c>
      <c r="E4" s="171" t="s">
        <v>473</v>
      </c>
      <c r="F4" s="171" t="s">
        <v>471</v>
      </c>
      <c r="G4" s="171" t="s">
        <v>471</v>
      </c>
      <c r="H4" s="260"/>
      <c r="I4" s="9"/>
      <c r="J4" s="9"/>
      <c r="K4" s="9"/>
      <c r="L4" s="9"/>
      <c r="M4" s="9"/>
      <c r="N4" s="9"/>
      <c r="O4" s="9"/>
      <c r="P4" s="9"/>
      <c r="Q4" s="9"/>
    </row>
    <row r="5" spans="1:17" ht="12.75">
      <c r="A5" s="9"/>
      <c r="B5" s="64" t="s">
        <v>331</v>
      </c>
      <c r="C5" s="132">
        <v>6</v>
      </c>
      <c r="D5" s="132">
        <v>0</v>
      </c>
      <c r="E5" s="132">
        <v>0</v>
      </c>
      <c r="F5" s="132">
        <v>0</v>
      </c>
      <c r="G5" s="132">
        <v>6</v>
      </c>
      <c r="H5" s="110">
        <v>2005</v>
      </c>
      <c r="I5" s="9"/>
      <c r="J5" s="9"/>
      <c r="K5" s="9"/>
      <c r="L5" s="9"/>
      <c r="M5" s="9"/>
      <c r="N5" s="9"/>
      <c r="O5" s="9"/>
      <c r="P5" s="9"/>
      <c r="Q5" s="9"/>
    </row>
    <row r="6" spans="1:17" ht="12.75">
      <c r="A6" s="9"/>
      <c r="B6" s="64" t="s">
        <v>332</v>
      </c>
      <c r="C6" s="132">
        <v>2.45</v>
      </c>
      <c r="D6" s="132">
        <v>0</v>
      </c>
      <c r="E6" s="132">
        <v>0</v>
      </c>
      <c r="F6" s="132">
        <v>0</v>
      </c>
      <c r="G6" s="132">
        <v>2.45</v>
      </c>
      <c r="H6" s="110">
        <v>2005</v>
      </c>
      <c r="I6" s="9"/>
      <c r="J6" s="9"/>
      <c r="K6" s="9"/>
      <c r="L6" s="9"/>
      <c r="M6" s="9"/>
      <c r="N6" s="9"/>
      <c r="O6" s="9"/>
      <c r="P6" s="9"/>
      <c r="Q6" s="9"/>
    </row>
    <row r="7" spans="1:17" ht="12.75">
      <c r="A7" s="9"/>
      <c r="B7" s="64" t="s">
        <v>333</v>
      </c>
      <c r="C7" s="133">
        <v>0</v>
      </c>
      <c r="D7" s="123">
        <v>16</v>
      </c>
      <c r="E7" s="123">
        <v>0</v>
      </c>
      <c r="F7" s="123">
        <v>0</v>
      </c>
      <c r="G7" s="123">
        <v>16</v>
      </c>
      <c r="H7" s="50">
        <v>2005</v>
      </c>
      <c r="I7" s="9"/>
      <c r="J7" s="9"/>
      <c r="K7" s="9"/>
      <c r="L7" s="9"/>
      <c r="M7" s="9"/>
      <c r="N7" s="9"/>
      <c r="O7" s="9"/>
      <c r="P7" s="9"/>
      <c r="Q7" s="9"/>
    </row>
    <row r="8" spans="1:18" ht="12.75">
      <c r="A8" s="9"/>
      <c r="B8" s="64" t="s">
        <v>334</v>
      </c>
      <c r="C8" s="133">
        <v>0</v>
      </c>
      <c r="D8" s="123">
        <v>29</v>
      </c>
      <c r="E8" s="123">
        <v>0</v>
      </c>
      <c r="F8" s="123">
        <v>0</v>
      </c>
      <c r="G8" s="123">
        <v>29</v>
      </c>
      <c r="H8" s="50">
        <v>2005</v>
      </c>
      <c r="I8" s="9"/>
      <c r="J8" s="9"/>
      <c r="K8" s="9"/>
      <c r="L8" s="9"/>
      <c r="M8" s="9"/>
      <c r="N8" s="9"/>
      <c r="O8" s="9"/>
      <c r="P8" s="9"/>
      <c r="Q8" s="9"/>
      <c r="R8" s="9"/>
    </row>
    <row r="9" spans="1:18" ht="12.75">
      <c r="A9" s="9"/>
      <c r="B9" s="65" t="s">
        <v>335</v>
      </c>
      <c r="C9" s="134"/>
      <c r="D9" s="135">
        <v>1.8</v>
      </c>
      <c r="E9" s="135"/>
      <c r="F9" s="135"/>
      <c r="G9" s="135">
        <v>1.8</v>
      </c>
      <c r="H9" s="136">
        <v>2005</v>
      </c>
      <c r="I9" s="9"/>
      <c r="J9" s="9"/>
      <c r="K9" s="9"/>
      <c r="L9" s="9"/>
      <c r="M9" s="9"/>
      <c r="N9" s="9"/>
      <c r="O9" s="9"/>
      <c r="P9" s="9"/>
      <c r="Q9" s="9"/>
      <c r="R9" s="9"/>
    </row>
    <row r="10" spans="1:18" ht="13.5" thickBot="1">
      <c r="A10" s="9"/>
      <c r="B10" s="66" t="s">
        <v>188</v>
      </c>
      <c r="C10" s="87">
        <f>SUM(C5:C9)</f>
        <v>8.45</v>
      </c>
      <c r="D10" s="85">
        <f>SUM(D5:D9)</f>
        <v>46.8</v>
      </c>
      <c r="E10" s="85">
        <f>SUM(E5:E9)</f>
        <v>0</v>
      </c>
      <c r="F10" s="85">
        <f>SUM(F5:F9)</f>
        <v>0</v>
      </c>
      <c r="G10" s="85">
        <f>SUM(G5:G9)</f>
        <v>55.25</v>
      </c>
      <c r="H10" s="137"/>
      <c r="I10" s="9"/>
      <c r="J10" s="9"/>
      <c r="K10" s="9"/>
      <c r="L10" s="9"/>
      <c r="M10" s="9"/>
      <c r="N10" s="9"/>
      <c r="O10" s="9"/>
      <c r="P10" s="9"/>
      <c r="Q10" s="9"/>
      <c r="R10" s="9"/>
    </row>
    <row r="11" spans="1:18" ht="12.75">
      <c r="A11" s="9"/>
      <c r="B11" s="89"/>
      <c r="C11" s="89"/>
      <c r="D11" s="89"/>
      <c r="E11" s="89"/>
      <c r="F11" s="89"/>
      <c r="G11" s="89"/>
      <c r="H11" s="89"/>
      <c r="I11" s="9"/>
      <c r="J11" s="9"/>
      <c r="K11" s="9"/>
      <c r="L11" s="9"/>
      <c r="M11" s="9"/>
      <c r="N11" s="9"/>
      <c r="O11" s="9"/>
      <c r="P11" s="9"/>
      <c r="Q11" s="9"/>
      <c r="R11" s="9"/>
    </row>
    <row r="12" spans="1:18" ht="13.5">
      <c r="A12" s="9"/>
      <c r="B12" s="16" t="s">
        <v>519</v>
      </c>
      <c r="C12" s="31"/>
      <c r="D12" s="31"/>
      <c r="E12" s="89"/>
      <c r="F12" s="89"/>
      <c r="G12" s="89"/>
      <c r="H12" s="89"/>
      <c r="I12" s="9"/>
      <c r="J12" s="9"/>
      <c r="K12" s="9"/>
      <c r="L12" s="9"/>
      <c r="M12" s="9"/>
      <c r="N12" s="9"/>
      <c r="O12" s="9"/>
      <c r="P12" s="9"/>
      <c r="Q12" s="9"/>
      <c r="R12" s="9"/>
    </row>
    <row r="13" spans="1:18" ht="12.75">
      <c r="A13" s="9"/>
      <c r="B13" s="131" t="s">
        <v>161</v>
      </c>
      <c r="C13" s="31"/>
      <c r="D13" s="31"/>
      <c r="E13" s="89"/>
      <c r="F13" s="89"/>
      <c r="G13" s="89"/>
      <c r="H13" s="89"/>
      <c r="I13" s="9"/>
      <c r="J13" s="9"/>
      <c r="K13" s="9"/>
      <c r="L13" s="9"/>
      <c r="M13" s="9"/>
      <c r="N13" s="9"/>
      <c r="O13" s="9"/>
      <c r="P13" s="9"/>
      <c r="Q13" s="9"/>
      <c r="R13" s="9"/>
    </row>
    <row r="14" spans="1:18" ht="12.75">
      <c r="A14" s="9"/>
      <c r="B14" s="233" t="s">
        <v>485</v>
      </c>
      <c r="C14" s="9"/>
      <c r="D14" s="9"/>
      <c r="E14" s="9"/>
      <c r="F14" s="9"/>
      <c r="G14" s="9"/>
      <c r="H14" s="9"/>
      <c r="I14" s="9"/>
      <c r="J14" s="9"/>
      <c r="K14" s="9"/>
      <c r="L14" s="9"/>
      <c r="M14" s="9"/>
      <c r="N14" s="9"/>
      <c r="O14" s="9"/>
      <c r="P14" s="9"/>
      <c r="Q14" s="9"/>
      <c r="R14" s="9"/>
    </row>
    <row r="15" spans="1:18" ht="12.75">
      <c r="A15" s="9"/>
      <c r="B15" s="233" t="s">
        <v>517</v>
      </c>
      <c r="C15" s="9"/>
      <c r="D15" s="9"/>
      <c r="E15" s="9"/>
      <c r="F15" s="9"/>
      <c r="G15" s="9"/>
      <c r="H15" s="9"/>
      <c r="I15" s="9"/>
      <c r="J15" s="9"/>
      <c r="K15" s="9"/>
      <c r="L15" s="9"/>
      <c r="M15" s="9"/>
      <c r="N15" s="9"/>
      <c r="O15" s="9"/>
      <c r="P15" s="9"/>
      <c r="Q15" s="9"/>
      <c r="R15" s="9"/>
    </row>
    <row r="16" spans="1:18" ht="12.75">
      <c r="A16" s="9"/>
      <c r="B16" s="9"/>
      <c r="C16" s="9"/>
      <c r="D16" s="9"/>
      <c r="E16" s="9"/>
      <c r="F16" s="9"/>
      <c r="G16" s="9"/>
      <c r="H16" s="9"/>
      <c r="I16" s="9"/>
      <c r="J16" s="9"/>
      <c r="K16" s="9"/>
      <c r="L16" s="9"/>
      <c r="M16" s="9"/>
      <c r="N16" s="9"/>
      <c r="O16" s="9"/>
      <c r="P16" s="9"/>
      <c r="Q16" s="9"/>
      <c r="R16" s="9"/>
    </row>
    <row r="17" spans="1:18" ht="12.75">
      <c r="A17" s="9"/>
      <c r="B17" s="9"/>
      <c r="C17" s="9"/>
      <c r="D17" s="9"/>
      <c r="E17" s="9"/>
      <c r="F17" s="9"/>
      <c r="G17" s="9"/>
      <c r="H17" s="9"/>
      <c r="I17" s="9"/>
      <c r="J17" s="9"/>
      <c r="K17" s="9"/>
      <c r="L17" s="9"/>
      <c r="M17" s="9"/>
      <c r="N17" s="9"/>
      <c r="O17" s="9"/>
      <c r="P17" s="9"/>
      <c r="Q17" s="9"/>
      <c r="R17" s="9"/>
    </row>
    <row r="18" spans="1:18" ht="12.75">
      <c r="A18" s="9"/>
      <c r="B18" s="9"/>
      <c r="C18" s="9"/>
      <c r="D18" s="9"/>
      <c r="E18" s="9"/>
      <c r="F18" s="9"/>
      <c r="G18" s="9"/>
      <c r="H18" s="9"/>
      <c r="I18" s="9"/>
      <c r="J18" s="9"/>
      <c r="K18" s="9"/>
      <c r="L18" s="9"/>
      <c r="M18" s="9"/>
      <c r="N18" s="9"/>
      <c r="O18" s="9"/>
      <c r="P18" s="9"/>
      <c r="Q18" s="9"/>
      <c r="R18" s="9"/>
    </row>
    <row r="19" spans="1:18" ht="12.75">
      <c r="A19" s="9"/>
      <c r="B19" s="9"/>
      <c r="C19" s="9"/>
      <c r="D19" s="9"/>
      <c r="E19" s="9"/>
      <c r="F19" s="9"/>
      <c r="G19" s="9"/>
      <c r="H19" s="9"/>
      <c r="I19" s="9"/>
      <c r="J19" s="9"/>
      <c r="K19" s="9"/>
      <c r="L19" s="9"/>
      <c r="M19" s="9"/>
      <c r="N19" s="9"/>
      <c r="O19" s="9"/>
      <c r="P19" s="9"/>
      <c r="Q19" s="9"/>
      <c r="R19" s="9"/>
    </row>
    <row r="20" spans="1:18" ht="12.75">
      <c r="A20" s="9"/>
      <c r="B20" s="9"/>
      <c r="C20" s="9"/>
      <c r="D20" s="9"/>
      <c r="E20" s="9"/>
      <c r="F20" s="9"/>
      <c r="G20" s="9"/>
      <c r="H20" s="9"/>
      <c r="I20" s="9"/>
      <c r="J20" s="9"/>
      <c r="K20" s="9"/>
      <c r="L20" s="9"/>
      <c r="M20" s="9"/>
      <c r="N20" s="9"/>
      <c r="O20" s="9"/>
      <c r="P20" s="9"/>
      <c r="Q20" s="9"/>
      <c r="R20" s="9"/>
    </row>
    <row r="21" spans="1:18" ht="12.75">
      <c r="A21" s="9"/>
      <c r="B21" s="9"/>
      <c r="C21" s="9"/>
      <c r="D21" s="9"/>
      <c r="E21" s="9"/>
      <c r="F21" s="9"/>
      <c r="G21" s="9"/>
      <c r="H21" s="9"/>
      <c r="I21" s="9"/>
      <c r="J21" s="9"/>
      <c r="K21" s="9"/>
      <c r="L21" s="9"/>
      <c r="M21" s="9"/>
      <c r="N21" s="9"/>
      <c r="O21" s="9"/>
      <c r="P21" s="9"/>
      <c r="Q21" s="9"/>
      <c r="R21" s="9"/>
    </row>
    <row r="22" spans="1:18" ht="12.75">
      <c r="A22" s="9"/>
      <c r="B22" s="9"/>
      <c r="C22" s="9"/>
      <c r="D22" s="9"/>
      <c r="E22" s="9"/>
      <c r="F22" s="9"/>
      <c r="G22" s="9"/>
      <c r="H22" s="9"/>
      <c r="I22" s="9"/>
      <c r="J22" s="9"/>
      <c r="K22" s="9"/>
      <c r="L22" s="9"/>
      <c r="M22" s="9"/>
      <c r="N22" s="9"/>
      <c r="O22" s="9"/>
      <c r="P22" s="9"/>
      <c r="Q22" s="9"/>
      <c r="R22" s="9"/>
    </row>
    <row r="23" spans="1:18" ht="12.75">
      <c r="A23" s="9"/>
      <c r="B23" s="9"/>
      <c r="C23" s="9"/>
      <c r="D23" s="9"/>
      <c r="E23" s="9"/>
      <c r="F23" s="9"/>
      <c r="G23" s="9"/>
      <c r="H23" s="9"/>
      <c r="I23" s="9"/>
      <c r="J23" s="9"/>
      <c r="K23" s="9"/>
      <c r="L23" s="9"/>
      <c r="M23" s="9"/>
      <c r="N23" s="9"/>
      <c r="O23" s="9"/>
      <c r="P23" s="9"/>
      <c r="Q23" s="9"/>
      <c r="R23" s="9"/>
    </row>
    <row r="24" spans="1:18" ht="12.75">
      <c r="A24" s="9"/>
      <c r="B24" s="9"/>
      <c r="C24" s="9"/>
      <c r="D24" s="9"/>
      <c r="E24" s="9"/>
      <c r="F24" s="9"/>
      <c r="G24" s="9"/>
      <c r="H24" s="9"/>
      <c r="I24" s="9"/>
      <c r="J24" s="9"/>
      <c r="K24" s="9"/>
      <c r="L24" s="9"/>
      <c r="M24" s="9"/>
      <c r="N24" s="9"/>
      <c r="O24" s="9"/>
      <c r="P24" s="9"/>
      <c r="Q24" s="9"/>
      <c r="R24" s="9"/>
    </row>
    <row r="25" spans="1:18" ht="12.75">
      <c r="A25" s="9"/>
      <c r="B25" s="9"/>
      <c r="C25" s="9"/>
      <c r="D25" s="9"/>
      <c r="E25" s="9"/>
      <c r="F25" s="9"/>
      <c r="G25" s="9"/>
      <c r="H25" s="9"/>
      <c r="I25" s="9"/>
      <c r="J25" s="9"/>
      <c r="K25" s="9"/>
      <c r="L25" s="9"/>
      <c r="M25" s="9"/>
      <c r="N25" s="9"/>
      <c r="O25" s="9"/>
      <c r="P25" s="9"/>
      <c r="Q25" s="9"/>
      <c r="R25" s="9"/>
    </row>
    <row r="26" spans="1:18" ht="12.75">
      <c r="A26" s="9"/>
      <c r="B26" s="9"/>
      <c r="C26" s="9"/>
      <c r="D26" s="9"/>
      <c r="E26" s="9"/>
      <c r="F26" s="9"/>
      <c r="G26" s="9"/>
      <c r="H26" s="9"/>
      <c r="I26" s="9"/>
      <c r="J26" s="9"/>
      <c r="K26" s="9"/>
      <c r="L26" s="9"/>
      <c r="M26" s="9"/>
      <c r="N26" s="9"/>
      <c r="O26" s="9"/>
      <c r="P26" s="9"/>
      <c r="Q26" s="9"/>
      <c r="R26" s="9"/>
    </row>
    <row r="27" spans="1:18" ht="12.75">
      <c r="A27" s="9"/>
      <c r="B27" s="9"/>
      <c r="C27" s="9"/>
      <c r="D27" s="9"/>
      <c r="E27" s="9"/>
      <c r="F27" s="9"/>
      <c r="G27" s="9"/>
      <c r="H27" s="9"/>
      <c r="I27" s="9"/>
      <c r="J27" s="9"/>
      <c r="K27" s="9"/>
      <c r="L27" s="9"/>
      <c r="M27" s="9"/>
      <c r="N27" s="9"/>
      <c r="O27" s="9"/>
      <c r="P27" s="9"/>
      <c r="Q27" s="9"/>
      <c r="R27" s="9"/>
    </row>
    <row r="28" spans="1:18" ht="12.75">
      <c r="A28" s="9"/>
      <c r="B28" s="9"/>
      <c r="C28" s="9"/>
      <c r="D28" s="9"/>
      <c r="E28" s="9"/>
      <c r="F28" s="9"/>
      <c r="G28" s="9"/>
      <c r="H28" s="9"/>
      <c r="I28" s="9"/>
      <c r="J28" s="9"/>
      <c r="K28" s="9"/>
      <c r="L28" s="9"/>
      <c r="M28" s="9"/>
      <c r="N28" s="9"/>
      <c r="O28" s="9"/>
      <c r="P28" s="9"/>
      <c r="Q28" s="9"/>
      <c r="R28" s="9"/>
    </row>
    <row r="29" spans="1:18" ht="12.75">
      <c r="A29" s="9"/>
      <c r="B29" s="9"/>
      <c r="C29" s="9"/>
      <c r="D29" s="9"/>
      <c r="E29" s="9"/>
      <c r="F29" s="9"/>
      <c r="G29" s="9"/>
      <c r="H29" s="9"/>
      <c r="I29" s="9"/>
      <c r="J29" s="9"/>
      <c r="K29" s="9"/>
      <c r="L29" s="9"/>
      <c r="M29" s="9"/>
      <c r="N29" s="9"/>
      <c r="O29" s="9"/>
      <c r="P29" s="9"/>
      <c r="Q29" s="9"/>
      <c r="R29" s="9"/>
    </row>
    <row r="30" spans="1:18" ht="12.75">
      <c r="A30" s="9"/>
      <c r="B30" s="9"/>
      <c r="C30" s="9"/>
      <c r="D30" s="9"/>
      <c r="E30" s="9"/>
      <c r="F30" s="9"/>
      <c r="G30" s="9"/>
      <c r="H30" s="9"/>
      <c r="I30" s="9"/>
      <c r="J30" s="9"/>
      <c r="K30" s="9"/>
      <c r="L30" s="9"/>
      <c r="M30" s="9"/>
      <c r="N30" s="9"/>
      <c r="O30" s="9"/>
      <c r="P30" s="9"/>
      <c r="Q30" s="9"/>
      <c r="R30" s="9"/>
    </row>
    <row r="31" spans="1:18" ht="12.75">
      <c r="A31" s="9"/>
      <c r="B31" s="9"/>
      <c r="C31" s="9"/>
      <c r="D31" s="9"/>
      <c r="E31" s="9"/>
      <c r="F31" s="9"/>
      <c r="G31" s="9"/>
      <c r="H31" s="9"/>
      <c r="I31" s="9"/>
      <c r="J31" s="9"/>
      <c r="K31" s="9"/>
      <c r="L31" s="9"/>
      <c r="M31" s="9"/>
      <c r="N31" s="9"/>
      <c r="O31" s="9"/>
      <c r="P31" s="9"/>
      <c r="Q31" s="9"/>
      <c r="R31" s="9"/>
    </row>
    <row r="32" spans="1:18" ht="12.75">
      <c r="A32" s="9"/>
      <c r="B32" s="9"/>
      <c r="C32" s="9"/>
      <c r="D32" s="9"/>
      <c r="E32" s="9"/>
      <c r="F32" s="9"/>
      <c r="G32" s="9"/>
      <c r="H32" s="9"/>
      <c r="I32" s="9"/>
      <c r="J32" s="9"/>
      <c r="K32" s="9"/>
      <c r="L32" s="9"/>
      <c r="M32" s="9"/>
      <c r="N32" s="9"/>
      <c r="O32" s="9"/>
      <c r="P32" s="9"/>
      <c r="Q32" s="9"/>
      <c r="R32" s="9"/>
    </row>
    <row r="33" spans="1:18" ht="12.75">
      <c r="A33" s="9"/>
      <c r="B33" s="9"/>
      <c r="C33" s="9"/>
      <c r="D33" s="9"/>
      <c r="E33" s="9"/>
      <c r="F33" s="9"/>
      <c r="G33" s="9"/>
      <c r="H33" s="9"/>
      <c r="I33" s="9"/>
      <c r="J33" s="9"/>
      <c r="K33" s="9"/>
      <c r="L33" s="9"/>
      <c r="M33" s="9"/>
      <c r="N33" s="9"/>
      <c r="O33" s="9"/>
      <c r="P33" s="9"/>
      <c r="Q33" s="9"/>
      <c r="R33" s="9"/>
    </row>
    <row r="34" spans="1:18" ht="12.75">
      <c r="A34" s="9"/>
      <c r="B34" s="9"/>
      <c r="C34" s="9"/>
      <c r="D34" s="9"/>
      <c r="E34" s="9"/>
      <c r="F34" s="9"/>
      <c r="G34" s="9"/>
      <c r="H34" s="9"/>
      <c r="I34" s="9"/>
      <c r="J34" s="9"/>
      <c r="K34" s="9"/>
      <c r="L34" s="9"/>
      <c r="M34" s="9"/>
      <c r="N34" s="9"/>
      <c r="O34" s="9"/>
      <c r="P34" s="9"/>
      <c r="Q34" s="9"/>
      <c r="R34" s="9"/>
    </row>
    <row r="35" spans="1:18" ht="12.75">
      <c r="A35" s="9"/>
      <c r="B35" s="9"/>
      <c r="C35" s="9"/>
      <c r="D35" s="9"/>
      <c r="E35" s="9"/>
      <c r="F35" s="9"/>
      <c r="G35" s="9"/>
      <c r="H35" s="9"/>
      <c r="I35" s="9"/>
      <c r="J35" s="9"/>
      <c r="K35" s="9"/>
      <c r="L35" s="9"/>
      <c r="M35" s="9"/>
      <c r="N35" s="9"/>
      <c r="O35" s="9"/>
      <c r="P35" s="9"/>
      <c r="Q35" s="9"/>
      <c r="R35" s="9"/>
    </row>
    <row r="36" spans="1:18" ht="12.75">
      <c r="A36" s="9"/>
      <c r="B36" s="9"/>
      <c r="C36" s="9"/>
      <c r="D36" s="9"/>
      <c r="E36" s="9"/>
      <c r="F36" s="9"/>
      <c r="G36" s="9"/>
      <c r="H36" s="9"/>
      <c r="I36" s="9"/>
      <c r="J36" s="9"/>
      <c r="K36" s="9"/>
      <c r="L36" s="9"/>
      <c r="M36" s="9"/>
      <c r="N36" s="9"/>
      <c r="O36" s="9"/>
      <c r="P36" s="9"/>
      <c r="Q36" s="9"/>
      <c r="R36" s="9"/>
    </row>
    <row r="37" spans="1:18" ht="12.75">
      <c r="A37" s="9"/>
      <c r="B37" s="9"/>
      <c r="C37" s="9"/>
      <c r="D37" s="9"/>
      <c r="E37" s="9"/>
      <c r="F37" s="9"/>
      <c r="G37" s="9"/>
      <c r="H37" s="9"/>
      <c r="I37" s="9"/>
      <c r="J37" s="9"/>
      <c r="K37" s="9"/>
      <c r="L37" s="9"/>
      <c r="M37" s="9"/>
      <c r="N37" s="9"/>
      <c r="O37" s="9"/>
      <c r="P37" s="9"/>
      <c r="Q37" s="9"/>
      <c r="R37" s="9"/>
    </row>
    <row r="38" spans="1:18" ht="12.75">
      <c r="A38" s="9"/>
      <c r="B38" s="9"/>
      <c r="C38" s="9"/>
      <c r="D38" s="9"/>
      <c r="E38" s="9"/>
      <c r="F38" s="9"/>
      <c r="G38" s="9"/>
      <c r="H38" s="9"/>
      <c r="I38" s="9"/>
      <c r="J38" s="9"/>
      <c r="K38" s="9"/>
      <c r="L38" s="9"/>
      <c r="M38" s="9"/>
      <c r="N38" s="9"/>
      <c r="O38" s="9"/>
      <c r="P38" s="9"/>
      <c r="Q38" s="9"/>
      <c r="R38" s="9"/>
    </row>
    <row r="39" spans="1:18" ht="12.75">
      <c r="A39" s="9"/>
      <c r="B39" s="9"/>
      <c r="C39" s="9"/>
      <c r="D39" s="9"/>
      <c r="E39" s="9"/>
      <c r="F39" s="9"/>
      <c r="G39" s="9"/>
      <c r="H39" s="9"/>
      <c r="I39" s="9"/>
      <c r="J39" s="9"/>
      <c r="K39" s="9"/>
      <c r="L39" s="9"/>
      <c r="M39" s="9"/>
      <c r="N39" s="9"/>
      <c r="O39" s="9"/>
      <c r="P39" s="9"/>
      <c r="Q39" s="9"/>
      <c r="R39" s="9"/>
    </row>
    <row r="40" spans="1:18" ht="12.75">
      <c r="A40" s="9"/>
      <c r="B40" s="9"/>
      <c r="C40" s="9"/>
      <c r="D40" s="9"/>
      <c r="E40" s="9"/>
      <c r="F40" s="9"/>
      <c r="G40" s="9"/>
      <c r="H40" s="9"/>
      <c r="I40" s="9"/>
      <c r="J40" s="9"/>
      <c r="K40" s="9"/>
      <c r="L40" s="9"/>
      <c r="M40" s="9"/>
      <c r="N40" s="9"/>
      <c r="O40" s="9"/>
      <c r="P40" s="9"/>
      <c r="Q40" s="9"/>
      <c r="R40" s="9"/>
    </row>
    <row r="41" spans="1:18" ht="12.75">
      <c r="A41" s="9"/>
      <c r="B41" s="9"/>
      <c r="C41" s="9"/>
      <c r="D41" s="9"/>
      <c r="E41" s="9"/>
      <c r="F41" s="9"/>
      <c r="G41" s="9"/>
      <c r="H41" s="9"/>
      <c r="I41" s="9"/>
      <c r="J41" s="9"/>
      <c r="K41" s="9"/>
      <c r="L41" s="9"/>
      <c r="M41" s="9"/>
      <c r="N41" s="9"/>
      <c r="O41" s="9"/>
      <c r="P41" s="9"/>
      <c r="Q41" s="9"/>
      <c r="R41" s="9"/>
    </row>
    <row r="42" spans="1:18" ht="12.75">
      <c r="A42" s="9"/>
      <c r="B42" s="9"/>
      <c r="C42" s="9"/>
      <c r="D42" s="9"/>
      <c r="E42" s="9"/>
      <c r="F42" s="9"/>
      <c r="G42" s="9"/>
      <c r="H42" s="9"/>
      <c r="I42" s="9"/>
      <c r="J42" s="9"/>
      <c r="K42" s="9"/>
      <c r="L42" s="9"/>
      <c r="M42" s="9"/>
      <c r="N42" s="9"/>
      <c r="O42" s="9"/>
      <c r="P42" s="9"/>
      <c r="Q42" s="9"/>
      <c r="R42" s="9"/>
    </row>
    <row r="43" spans="1:18" ht="12.75">
      <c r="A43" s="9"/>
      <c r="B43" s="9"/>
      <c r="C43" s="9"/>
      <c r="D43" s="9"/>
      <c r="E43" s="9"/>
      <c r="F43" s="9"/>
      <c r="G43" s="9"/>
      <c r="H43" s="9"/>
      <c r="I43" s="9"/>
      <c r="J43" s="9"/>
      <c r="K43" s="9"/>
      <c r="L43" s="9"/>
      <c r="M43" s="9"/>
      <c r="N43" s="9"/>
      <c r="O43" s="9"/>
      <c r="P43" s="9"/>
      <c r="Q43" s="9"/>
      <c r="R43" s="9"/>
    </row>
    <row r="44" spans="1:18" ht="12.75">
      <c r="A44" s="9"/>
      <c r="B44" s="9"/>
      <c r="C44" s="9"/>
      <c r="D44" s="9"/>
      <c r="E44" s="9"/>
      <c r="F44" s="9"/>
      <c r="G44" s="9"/>
      <c r="H44" s="9"/>
      <c r="I44" s="9"/>
      <c r="J44" s="9"/>
      <c r="K44" s="9"/>
      <c r="L44" s="9"/>
      <c r="M44" s="9"/>
      <c r="N44" s="9"/>
      <c r="O44" s="9"/>
      <c r="P44" s="9"/>
      <c r="Q44" s="9"/>
      <c r="R44" s="9"/>
    </row>
    <row r="45" spans="1:18" ht="12.75">
      <c r="A45" s="9"/>
      <c r="B45" s="9"/>
      <c r="C45" s="9"/>
      <c r="D45" s="9"/>
      <c r="E45" s="9"/>
      <c r="F45" s="9"/>
      <c r="G45" s="9"/>
      <c r="H45" s="9"/>
      <c r="I45" s="9"/>
      <c r="J45" s="9"/>
      <c r="K45" s="9"/>
      <c r="L45" s="9"/>
      <c r="M45" s="9"/>
      <c r="N45" s="9"/>
      <c r="O45" s="9"/>
      <c r="P45" s="9"/>
      <c r="Q45" s="9"/>
      <c r="R45" s="9"/>
    </row>
    <row r="46" spans="1:18" ht="12.75">
      <c r="A46" s="9"/>
      <c r="B46" s="9"/>
      <c r="C46" s="9"/>
      <c r="D46" s="9"/>
      <c r="E46" s="9"/>
      <c r="F46" s="9"/>
      <c r="G46" s="9"/>
      <c r="H46" s="9"/>
      <c r="I46" s="9"/>
      <c r="J46" s="9"/>
      <c r="K46" s="9"/>
      <c r="L46" s="9"/>
      <c r="M46" s="9"/>
      <c r="N46" s="9"/>
      <c r="O46" s="9"/>
      <c r="P46" s="9"/>
      <c r="Q46" s="9"/>
      <c r="R46" s="9"/>
    </row>
    <row r="47" spans="1:18" ht="12.75">
      <c r="A47" s="9"/>
      <c r="B47" s="9"/>
      <c r="C47" s="9"/>
      <c r="D47" s="9"/>
      <c r="E47" s="9"/>
      <c r="F47" s="9"/>
      <c r="G47" s="9"/>
      <c r="H47" s="9"/>
      <c r="I47" s="9"/>
      <c r="J47" s="9"/>
      <c r="K47" s="9"/>
      <c r="L47" s="9"/>
      <c r="M47" s="9"/>
      <c r="N47" s="9"/>
      <c r="O47" s="9"/>
      <c r="P47" s="9"/>
      <c r="Q47" s="9"/>
      <c r="R47" s="9"/>
    </row>
    <row r="48" spans="1:18" ht="12.75">
      <c r="A48" s="9"/>
      <c r="B48" s="9"/>
      <c r="C48" s="9"/>
      <c r="D48" s="9"/>
      <c r="E48" s="9"/>
      <c r="F48" s="9"/>
      <c r="G48" s="9"/>
      <c r="H48" s="9"/>
      <c r="I48" s="9"/>
      <c r="J48" s="9"/>
      <c r="K48" s="9"/>
      <c r="L48" s="9"/>
      <c r="M48" s="9"/>
      <c r="N48" s="9"/>
      <c r="O48" s="9"/>
      <c r="P48" s="9"/>
      <c r="Q48" s="9"/>
      <c r="R48" s="9"/>
    </row>
    <row r="49" spans="1:18" ht="12.75">
      <c r="A49" s="9"/>
      <c r="B49" s="9"/>
      <c r="C49" s="9"/>
      <c r="D49" s="9"/>
      <c r="E49" s="9"/>
      <c r="F49" s="9"/>
      <c r="G49" s="9"/>
      <c r="H49" s="9"/>
      <c r="I49" s="9"/>
      <c r="J49" s="9"/>
      <c r="K49" s="9"/>
      <c r="L49" s="9"/>
      <c r="M49" s="9"/>
      <c r="N49" s="9"/>
      <c r="O49" s="9"/>
      <c r="P49" s="9"/>
      <c r="Q49" s="9"/>
      <c r="R49" s="9"/>
    </row>
    <row r="50" spans="1:18" ht="12.75">
      <c r="A50" s="9"/>
      <c r="B50" s="9"/>
      <c r="C50" s="9"/>
      <c r="D50" s="9"/>
      <c r="E50" s="9"/>
      <c r="F50" s="9"/>
      <c r="G50" s="9"/>
      <c r="H50" s="9"/>
      <c r="I50" s="9"/>
      <c r="J50" s="9"/>
      <c r="K50" s="9"/>
      <c r="L50" s="9"/>
      <c r="M50" s="9"/>
      <c r="N50" s="9"/>
      <c r="O50" s="9"/>
      <c r="P50" s="9"/>
      <c r="Q50" s="9"/>
      <c r="R50" s="9"/>
    </row>
    <row r="51" spans="1:18" ht="12.75">
      <c r="A51" s="9"/>
      <c r="B51" s="9"/>
      <c r="C51" s="9"/>
      <c r="D51" s="9"/>
      <c r="E51" s="9"/>
      <c r="F51" s="9"/>
      <c r="G51" s="9"/>
      <c r="H51" s="9"/>
      <c r="I51" s="9"/>
      <c r="J51" s="9"/>
      <c r="K51" s="9"/>
      <c r="L51" s="9"/>
      <c r="M51" s="9"/>
      <c r="N51" s="9"/>
      <c r="O51" s="9"/>
      <c r="P51" s="9"/>
      <c r="Q51" s="9"/>
      <c r="R51" s="9"/>
    </row>
    <row r="52" spans="1:18" ht="12.75">
      <c r="A52" s="9"/>
      <c r="B52" s="9"/>
      <c r="C52" s="9"/>
      <c r="D52" s="9"/>
      <c r="E52" s="9"/>
      <c r="F52" s="9"/>
      <c r="G52" s="9"/>
      <c r="H52" s="9"/>
      <c r="I52" s="9"/>
      <c r="J52" s="9"/>
      <c r="K52" s="9"/>
      <c r="L52" s="9"/>
      <c r="M52" s="9"/>
      <c r="N52" s="9"/>
      <c r="O52" s="9"/>
      <c r="P52" s="9"/>
      <c r="Q52" s="9"/>
      <c r="R52" s="9"/>
    </row>
    <row r="53" spans="1:18" ht="12.75">
      <c r="A53" s="9"/>
      <c r="B53" s="9"/>
      <c r="C53" s="9"/>
      <c r="D53" s="9"/>
      <c r="E53" s="9"/>
      <c r="F53" s="9"/>
      <c r="G53" s="9"/>
      <c r="H53" s="9"/>
      <c r="I53" s="9"/>
      <c r="J53" s="9"/>
      <c r="K53" s="9"/>
      <c r="L53" s="9"/>
      <c r="M53" s="9"/>
      <c r="N53" s="9"/>
      <c r="O53" s="9"/>
      <c r="P53" s="9"/>
      <c r="Q53" s="9"/>
      <c r="R53" s="9"/>
    </row>
    <row r="54" spans="1:18" ht="12.75">
      <c r="A54" s="9"/>
      <c r="B54" s="9"/>
      <c r="C54" s="9"/>
      <c r="D54" s="9"/>
      <c r="E54" s="9"/>
      <c r="F54" s="9"/>
      <c r="G54" s="9"/>
      <c r="H54" s="9"/>
      <c r="I54" s="9"/>
      <c r="J54" s="9"/>
      <c r="K54" s="9"/>
      <c r="L54" s="9"/>
      <c r="M54" s="9"/>
      <c r="N54" s="9"/>
      <c r="O54" s="9"/>
      <c r="P54" s="9"/>
      <c r="Q54" s="9"/>
      <c r="R54" s="9"/>
    </row>
    <row r="55" spans="1:18" ht="12.75">
      <c r="A55" s="9"/>
      <c r="B55" s="9"/>
      <c r="C55" s="9"/>
      <c r="D55" s="9"/>
      <c r="E55" s="9"/>
      <c r="F55" s="9"/>
      <c r="G55" s="9"/>
      <c r="H55" s="9"/>
      <c r="I55" s="9"/>
      <c r="J55" s="9"/>
      <c r="K55" s="9"/>
      <c r="L55" s="9"/>
      <c r="M55" s="9"/>
      <c r="N55" s="9"/>
      <c r="O55" s="9"/>
      <c r="P55" s="9"/>
      <c r="Q55" s="9"/>
      <c r="R55" s="9"/>
    </row>
    <row r="56" spans="1:18" ht="12.75">
      <c r="A56" s="9"/>
      <c r="B56" s="9"/>
      <c r="C56" s="9"/>
      <c r="D56" s="9"/>
      <c r="E56" s="9"/>
      <c r="F56" s="9"/>
      <c r="G56" s="9"/>
      <c r="H56" s="9"/>
      <c r="I56" s="9"/>
      <c r="J56" s="9"/>
      <c r="K56" s="9"/>
      <c r="L56" s="9"/>
      <c r="M56" s="9"/>
      <c r="N56" s="9"/>
      <c r="O56" s="9"/>
      <c r="P56" s="9"/>
      <c r="Q56" s="9"/>
      <c r="R56" s="9"/>
    </row>
    <row r="57" spans="1:18" ht="12.75">
      <c r="A57" s="9"/>
      <c r="B57" s="9"/>
      <c r="C57" s="9"/>
      <c r="D57" s="9"/>
      <c r="E57" s="9"/>
      <c r="F57" s="9"/>
      <c r="G57" s="9"/>
      <c r="H57" s="9"/>
      <c r="I57" s="9"/>
      <c r="J57" s="9"/>
      <c r="K57" s="9"/>
      <c r="L57" s="9"/>
      <c r="M57" s="9"/>
      <c r="N57" s="9"/>
      <c r="O57" s="9"/>
      <c r="P57" s="9"/>
      <c r="Q57" s="9"/>
      <c r="R57" s="9"/>
    </row>
    <row r="58" spans="1:18" ht="12.75">
      <c r="A58" s="9"/>
      <c r="B58" s="9"/>
      <c r="C58" s="9"/>
      <c r="D58" s="9"/>
      <c r="E58" s="9"/>
      <c r="F58" s="9"/>
      <c r="G58" s="9"/>
      <c r="H58" s="9"/>
      <c r="I58" s="9"/>
      <c r="J58" s="9"/>
      <c r="K58" s="9"/>
      <c r="L58" s="9"/>
      <c r="M58" s="9"/>
      <c r="N58" s="9"/>
      <c r="O58" s="9"/>
      <c r="P58" s="9"/>
      <c r="Q58" s="9"/>
      <c r="R58" s="9"/>
    </row>
    <row r="59" spans="1:18" ht="12.75">
      <c r="A59" s="9"/>
      <c r="B59" s="9"/>
      <c r="C59" s="9"/>
      <c r="D59" s="9"/>
      <c r="E59" s="9"/>
      <c r="F59" s="9"/>
      <c r="G59" s="9"/>
      <c r="H59" s="9"/>
      <c r="I59" s="9"/>
      <c r="J59" s="9"/>
      <c r="K59" s="9"/>
      <c r="L59" s="9"/>
      <c r="M59" s="9"/>
      <c r="N59" s="9"/>
      <c r="O59" s="9"/>
      <c r="P59" s="9"/>
      <c r="Q59" s="9"/>
      <c r="R59" s="9"/>
    </row>
    <row r="60" spans="1:18" ht="12.75">
      <c r="A60" s="9"/>
      <c r="B60" s="9"/>
      <c r="C60" s="9"/>
      <c r="D60" s="9"/>
      <c r="E60" s="9"/>
      <c r="F60" s="9"/>
      <c r="G60" s="9"/>
      <c r="H60" s="9"/>
      <c r="I60" s="9"/>
      <c r="J60" s="9"/>
      <c r="K60" s="9"/>
      <c r="L60" s="9"/>
      <c r="M60" s="9"/>
      <c r="N60" s="9"/>
      <c r="O60" s="9"/>
      <c r="P60" s="9"/>
      <c r="Q60" s="9"/>
      <c r="R60" s="9"/>
    </row>
    <row r="61" spans="1:18" ht="12.75">
      <c r="A61" s="9"/>
      <c r="B61" s="9"/>
      <c r="C61" s="9"/>
      <c r="D61" s="9"/>
      <c r="E61" s="9"/>
      <c r="F61" s="9"/>
      <c r="G61" s="9"/>
      <c r="H61" s="9"/>
      <c r="I61" s="9"/>
      <c r="J61" s="9"/>
      <c r="K61" s="9"/>
      <c r="L61" s="9"/>
      <c r="M61" s="9"/>
      <c r="N61" s="9"/>
      <c r="O61" s="9"/>
      <c r="P61" s="9"/>
      <c r="Q61" s="9"/>
      <c r="R61" s="9"/>
    </row>
    <row r="62" spans="1:18" ht="12.75">
      <c r="A62" s="9"/>
      <c r="B62" s="9"/>
      <c r="C62" s="9"/>
      <c r="D62" s="9"/>
      <c r="E62" s="9"/>
      <c r="F62" s="9"/>
      <c r="G62" s="9"/>
      <c r="H62" s="9"/>
      <c r="I62" s="9"/>
      <c r="J62" s="9"/>
      <c r="K62" s="9"/>
      <c r="L62" s="9"/>
      <c r="M62" s="9"/>
      <c r="N62" s="9"/>
      <c r="O62" s="9"/>
      <c r="P62" s="9"/>
      <c r="Q62" s="9"/>
      <c r="R62" s="9"/>
    </row>
    <row r="63" spans="1:18" ht="12.75">
      <c r="A63" s="9"/>
      <c r="B63" s="9"/>
      <c r="C63" s="9"/>
      <c r="D63" s="9"/>
      <c r="E63" s="9"/>
      <c r="F63" s="9"/>
      <c r="G63" s="9"/>
      <c r="H63" s="9"/>
      <c r="I63" s="9"/>
      <c r="J63" s="9"/>
      <c r="K63" s="9"/>
      <c r="L63" s="9"/>
      <c r="M63" s="9"/>
      <c r="N63" s="9"/>
      <c r="O63" s="9"/>
      <c r="P63" s="9"/>
      <c r="Q63" s="9"/>
      <c r="R63" s="9"/>
    </row>
    <row r="64" ht="12.75">
      <c r="A64" s="9"/>
    </row>
  </sheetData>
  <mergeCells count="3">
    <mergeCell ref="B1:F1"/>
    <mergeCell ref="H3:H4"/>
    <mergeCell ref="B3:B4"/>
  </mergeCells>
  <printOptions horizontalCentered="1"/>
  <pageMargins left="0.7480314960629921" right="0.7480314960629921" top="0.984251968503937" bottom="0.984251968503937" header="0.5118110236220472" footer="0.5118110236220472"/>
  <pageSetup horizontalDpi="360" verticalDpi="36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Petroleumsressurser på norsk sokkel per 31.12.2005</dc:title>
  <dc:subject/>
  <dc:creator>Eric Mathiesen, Marit Arnsen, Magnar Haugvaldstad</dc:creator>
  <cp:keywords/>
  <dc:description/>
  <cp:lastModifiedBy>Eric Mathiesen</cp:lastModifiedBy>
  <cp:lastPrinted>2006-02-21T08:36:51Z</cp:lastPrinted>
  <dcterms:created xsi:type="dcterms:W3CDTF">2003-02-11T08:35:11Z</dcterms:created>
  <dcterms:modified xsi:type="dcterms:W3CDTF">2006-05-16T12:56:47Z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