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5195" windowHeight="10890" tabRatio="857" activeTab="0"/>
  </bookViews>
  <sheets>
    <sheet name="Innleiing" sheetId="1" r:id="rId1"/>
    <sheet name="Totale petroleumsressursar" sheetId="2" r:id="rId2"/>
    <sheet name="Historisk produksjon" sheetId="3" r:id="rId3"/>
    <sheet name="Feltoversikt" sheetId="4" r:id="rId4"/>
    <sheet name="RK1,2,3-felt" sheetId="5" r:id="rId5"/>
    <sheet name="RK 3F-funn" sheetId="6" r:id="rId6"/>
    <sheet name="RK4 felt og funn" sheetId="7" r:id="rId7"/>
    <sheet name="RK5-funn" sheetId="8" r:id="rId8"/>
    <sheet name="RK7f-funn" sheetId="9" r:id="rId9"/>
    <sheet name="Funn i felt og funn" sheetId="10" r:id="rId10"/>
    <sheet name="Tilstedeværende" sheetId="11" r:id="rId11"/>
  </sheets>
  <definedNames>
    <definedName name="_xlnm.Print_Area" localSheetId="3">'Feltoversikt'!$A$1:$G$89</definedName>
    <definedName name="_xlnm.Print_Area" localSheetId="9">'Funn i felt og funn'!$A$1:$G$121</definedName>
    <definedName name="_xlnm.Print_Area" localSheetId="2">'Historisk produksjon'!$A$1:$M$103</definedName>
    <definedName name="_xlnm.Print_Area" localSheetId="0">'Innleiing'!$A$1:$J$33</definedName>
    <definedName name="_xlnm.Print_Area" localSheetId="5">'RK 3F-funn'!$A$1:$K$31</definedName>
    <definedName name="_xlnm.Print_Area" localSheetId="4">'RK1,2,3-felt'!$A$1:$M$98</definedName>
    <definedName name="_xlnm.Print_Area" localSheetId="6">'RK4 felt og funn'!$A$1:$I$35</definedName>
    <definedName name="_xlnm.Print_Area" localSheetId="7">'RK5-funn'!$A$1:$I$40</definedName>
    <definedName name="_xlnm.Print_Area" localSheetId="8">'RK7f-funn'!$A$1:$I$42</definedName>
    <definedName name="_xlnm.Print_Area" localSheetId="10">'Tilstedeværende'!$A$1:$G$101</definedName>
    <definedName name="_xlnm.Print_Area" localSheetId="1">'Totale petroleumsressursar'!$A$1:$M$43</definedName>
    <definedName name="_xlnm.Print_Titles" localSheetId="9">'Funn i felt og funn'!$2:$2</definedName>
    <definedName name="_xlnm.Print_Titles" localSheetId="10">'Tilstedeværende'!$3:$3</definedName>
  </definedNames>
  <calcPr fullCalcOnLoad="1"/>
</workbook>
</file>

<file path=xl/sharedStrings.xml><?xml version="1.0" encoding="utf-8"?>
<sst xmlns="http://schemas.openxmlformats.org/spreadsheetml/2006/main" count="1034" uniqueCount="608">
  <si>
    <t>Sum</t>
  </si>
  <si>
    <t>Totalt</t>
  </si>
  <si>
    <t>ALBUSKJELL</t>
  </si>
  <si>
    <t>Felt</t>
  </si>
  <si>
    <t>SUM</t>
  </si>
  <si>
    <t>ALVHEIM</t>
  </si>
  <si>
    <t>BALDER</t>
  </si>
  <si>
    <t>BLANE</t>
  </si>
  <si>
    <t>Blane</t>
  </si>
  <si>
    <t>BRAGE</t>
  </si>
  <si>
    <t>STATFJORD</t>
  </si>
  <si>
    <t>COD</t>
  </si>
  <si>
    <t>DRAUGEN</t>
  </si>
  <si>
    <t>EDDA</t>
  </si>
  <si>
    <t>EKOFISK</t>
  </si>
  <si>
    <t>ELDFISK</t>
  </si>
  <si>
    <t>EMBLA</t>
  </si>
  <si>
    <t>ENOCH</t>
  </si>
  <si>
    <t>FRAM</t>
  </si>
  <si>
    <t>FRIGG</t>
  </si>
  <si>
    <t>FRØY</t>
  </si>
  <si>
    <t>GIMLE</t>
  </si>
  <si>
    <t>Gimle</t>
  </si>
  <si>
    <t>GLITNE</t>
  </si>
  <si>
    <t>HEIMDAL</t>
  </si>
  <si>
    <t>GRANE</t>
  </si>
  <si>
    <t>GULLFAKS</t>
  </si>
  <si>
    <t>GULLFAKS SØR</t>
  </si>
  <si>
    <t>Statfjord</t>
  </si>
  <si>
    <t>GUNGNE</t>
  </si>
  <si>
    <t>Gungne</t>
  </si>
  <si>
    <t>HOD</t>
  </si>
  <si>
    <t>Hod</t>
  </si>
  <si>
    <t>GYDA</t>
  </si>
  <si>
    <t>019 B</t>
  </si>
  <si>
    <t>HEIDRUN</t>
  </si>
  <si>
    <t>Heimdal</t>
  </si>
  <si>
    <t>HULDRA</t>
  </si>
  <si>
    <t>JOTUN</t>
  </si>
  <si>
    <t>KRISTIN</t>
  </si>
  <si>
    <t>KVITEBJØRN</t>
  </si>
  <si>
    <t>Kvitebjørn</t>
  </si>
  <si>
    <t>LILLE-FRIGG</t>
  </si>
  <si>
    <t>MIKKEL</t>
  </si>
  <si>
    <t>Mikkel</t>
  </si>
  <si>
    <t>MIME</t>
  </si>
  <si>
    <t>MURCHISON</t>
  </si>
  <si>
    <t>NJORD</t>
  </si>
  <si>
    <t>NORDØST FRIGG</t>
  </si>
  <si>
    <t>NORNE</t>
  </si>
  <si>
    <t>ODIN</t>
  </si>
  <si>
    <t>ORMEN LANGE</t>
  </si>
  <si>
    <t>OSEBERG</t>
  </si>
  <si>
    <t>OSEBERG SØR</t>
  </si>
  <si>
    <r>
      <t>NGL</t>
    </r>
    <r>
      <rPr>
        <b/>
        <vertAlign val="superscript"/>
        <sz val="9"/>
        <rFont val="Arial"/>
        <family val="2"/>
      </rPr>
      <t>2</t>
    </r>
    <r>
      <rPr>
        <b/>
        <sz val="9"/>
        <rFont val="Arial"/>
        <family val="2"/>
      </rPr>
      <t xml:space="preserve">
</t>
    </r>
    <r>
      <rPr>
        <i/>
        <sz val="9"/>
        <rFont val="Arial"/>
        <family val="2"/>
      </rPr>
      <t>NGL</t>
    </r>
    <r>
      <rPr>
        <i/>
        <vertAlign val="superscript"/>
        <sz val="9"/>
        <rFont val="Arial"/>
        <family val="2"/>
      </rPr>
      <t>2</t>
    </r>
  </si>
  <si>
    <r>
      <t>Attværende reservar</t>
    </r>
    <r>
      <rPr>
        <b/>
        <vertAlign val="superscript"/>
        <sz val="9"/>
        <rFont val="Arial"/>
        <family val="2"/>
      </rPr>
      <t>4)</t>
    </r>
    <r>
      <rPr>
        <sz val="9"/>
        <rFont val="Arial"/>
        <family val="2"/>
      </rPr>
      <t xml:space="preserve">
</t>
    </r>
    <r>
      <rPr>
        <i/>
        <sz val="9"/>
        <rFont val="Arial"/>
        <family val="2"/>
      </rPr>
      <t>Remaining reserves</t>
    </r>
    <r>
      <rPr>
        <i/>
        <vertAlign val="superscript"/>
        <sz val="9"/>
        <rFont val="Arial"/>
        <family val="2"/>
      </rPr>
      <t>4)</t>
    </r>
  </si>
  <si>
    <t>1) The table shows expected values. All estimates are er subject to uncertainties.</t>
  </si>
  <si>
    <t>4) Negative remaining reserves due to sales product not reported as original volume.</t>
  </si>
  <si>
    <t>a) Balder includes Ringhorne</t>
  </si>
  <si>
    <t>b) Gullfaks includes Gullfaks Vest</t>
  </si>
  <si>
    <t>d) Gyda includes Gyda Sør</t>
  </si>
  <si>
    <t>1) 1 tonne NGL = 1.9 Sm3 NGL</t>
  </si>
  <si>
    <r>
      <t>Funnår</t>
    </r>
    <r>
      <rPr>
        <b/>
        <vertAlign val="superscript"/>
        <sz val="9"/>
        <rFont val="Arial"/>
        <family val="2"/>
      </rPr>
      <t xml:space="preserve">2)
</t>
    </r>
    <r>
      <rPr>
        <i/>
        <sz val="9"/>
        <rFont val="Arial"/>
        <family val="2"/>
      </rPr>
      <t>Discovery year</t>
    </r>
    <r>
      <rPr>
        <i/>
        <vertAlign val="superscript"/>
        <sz val="9"/>
        <rFont val="Arial"/>
        <family val="2"/>
      </rPr>
      <t>2)</t>
    </r>
  </si>
  <si>
    <t>Discovery</t>
  </si>
  <si>
    <t>2) Discovery year is designated as the year of discovery for  the oldest discovery well in the discovery in question</t>
  </si>
  <si>
    <r>
      <t xml:space="preserve">Funn
</t>
    </r>
    <r>
      <rPr>
        <i/>
        <sz val="9"/>
        <rFont val="Arial"/>
        <family val="2"/>
      </rPr>
      <t>Discovery</t>
    </r>
  </si>
  <si>
    <t>2) Discovery year is designated as the year of discovery for the oldest discovery well in the discovery in question</t>
  </si>
  <si>
    <r>
      <t xml:space="preserve">Funn
</t>
    </r>
    <r>
      <rPr>
        <i/>
        <sz val="9"/>
        <rFont val="Arial"/>
        <family val="2"/>
      </rPr>
      <t>Discoveries</t>
    </r>
  </si>
  <si>
    <r>
      <t xml:space="preserve">Rapportert inn i felt
</t>
    </r>
    <r>
      <rPr>
        <i/>
        <sz val="9"/>
        <rFont val="Arial"/>
        <family val="2"/>
      </rPr>
      <t>Included in field</t>
    </r>
  </si>
  <si>
    <t>1) Discovery year is designated as the year of discovery for the oldest discovery well in the discovery in question</t>
  </si>
  <si>
    <r>
      <t>Funnår</t>
    </r>
    <r>
      <rPr>
        <b/>
        <vertAlign val="superscript"/>
        <sz val="9"/>
        <rFont val="Arial"/>
        <family val="2"/>
      </rPr>
      <t>1</t>
    </r>
    <r>
      <rPr>
        <b/>
        <sz val="9"/>
        <rFont val="Arial"/>
        <family val="2"/>
      </rPr>
      <t xml:space="preserve">
</t>
    </r>
    <r>
      <rPr>
        <i/>
        <sz val="9"/>
        <rFont val="Arial"/>
        <family val="2"/>
      </rPr>
      <t>Discovery year</t>
    </r>
    <r>
      <rPr>
        <i/>
        <vertAlign val="superscript"/>
        <sz val="9"/>
        <rFont val="Arial"/>
        <family val="2"/>
      </rPr>
      <t>1</t>
    </r>
  </si>
  <si>
    <r>
      <t xml:space="preserve">Rapportert inn i funn
</t>
    </r>
    <r>
      <rPr>
        <i/>
        <sz val="9"/>
        <rFont val="Arial"/>
        <family val="2"/>
      </rPr>
      <t>Included in discovery</t>
    </r>
  </si>
  <si>
    <t>OSEBERG ØST</t>
  </si>
  <si>
    <t>RINGHORNE ØST</t>
  </si>
  <si>
    <t>SIGYN</t>
  </si>
  <si>
    <t>SKIRNE</t>
  </si>
  <si>
    <t>Skirne</t>
  </si>
  <si>
    <t>SLEIPNER VEST</t>
  </si>
  <si>
    <t>SLEIPNER ØST</t>
  </si>
  <si>
    <t>SNORRE</t>
  </si>
  <si>
    <t>Snorre</t>
  </si>
  <si>
    <t>SNØHVIT</t>
  </si>
  <si>
    <t>Snøhvit</t>
  </si>
  <si>
    <t>STATFJORD NORD</t>
  </si>
  <si>
    <t>STATFJORD ØST</t>
  </si>
  <si>
    <t>SYGNA</t>
  </si>
  <si>
    <t>TAMBAR</t>
  </si>
  <si>
    <t>Tambar</t>
  </si>
  <si>
    <t>TOMMELITEN GAMMA</t>
  </si>
  <si>
    <t>Tommeliten Gamma</t>
  </si>
  <si>
    <t>TOR</t>
  </si>
  <si>
    <t>TORDIS</t>
  </si>
  <si>
    <t>Tordis</t>
  </si>
  <si>
    <t>TROLL</t>
  </si>
  <si>
    <t>Albuskjell</t>
  </si>
  <si>
    <t>Cod</t>
  </si>
  <si>
    <t>Edda</t>
  </si>
  <si>
    <t>Frigg</t>
  </si>
  <si>
    <t>Frøy</t>
  </si>
  <si>
    <t>Lille-Frigg</t>
  </si>
  <si>
    <t>Mime</t>
  </si>
  <si>
    <t>Nordøst Frigg</t>
  </si>
  <si>
    <t>Odin</t>
  </si>
  <si>
    <t>Yme</t>
  </si>
  <si>
    <t>Brage</t>
  </si>
  <si>
    <t>Draugen</t>
  </si>
  <si>
    <t>Ekofisk</t>
  </si>
  <si>
    <t>Eldfisk</t>
  </si>
  <si>
    <t>Embla</t>
  </si>
  <si>
    <t>Fram</t>
  </si>
  <si>
    <t>Glitne</t>
  </si>
  <si>
    <t>Grane</t>
  </si>
  <si>
    <t>Heidrun</t>
  </si>
  <si>
    <t>Huldra</t>
  </si>
  <si>
    <t>Jotun</t>
  </si>
  <si>
    <t>Kristin</t>
  </si>
  <si>
    <t>Murchison</t>
  </si>
  <si>
    <t>Njord</t>
  </si>
  <si>
    <t>Norne</t>
  </si>
  <si>
    <t>Oseberg Sør</t>
  </si>
  <si>
    <t>Oseberg Øst</t>
  </si>
  <si>
    <t>Ringhorne Øst</t>
  </si>
  <si>
    <t>Sigyn</t>
  </si>
  <si>
    <t>Statfjord Nord</t>
  </si>
  <si>
    <t>Statfjord Øst</t>
  </si>
  <si>
    <t>Sygna</t>
  </si>
  <si>
    <t>Tor</t>
  </si>
  <si>
    <t>Tune</t>
  </si>
  <si>
    <t>Ula</t>
  </si>
  <si>
    <t>Urd</t>
  </si>
  <si>
    <t>Vale</t>
  </si>
  <si>
    <t>Valhall</t>
  </si>
  <si>
    <t>Vigdis</t>
  </si>
  <si>
    <t>Visund</t>
  </si>
  <si>
    <t>Åsgard</t>
  </si>
  <si>
    <t>2) Funnår er funnår for den eldste funnbrønnen som inngår i feltet</t>
  </si>
  <si>
    <t>a) Balder omfattar Ringhorne</t>
  </si>
  <si>
    <t>b) Gullfaks omfattar Gullfaks Vest</t>
  </si>
  <si>
    <t xml:space="preserve">c) Gullfaks Sør omfattar Gulltopp, Gullveig, Rimfaks og Skinnfaks </t>
  </si>
  <si>
    <t>d) Gyda omfattar Gyda Sør</t>
  </si>
  <si>
    <t>Reservar</t>
  </si>
  <si>
    <t>Utvinningstillatelse/</t>
  </si>
  <si>
    <t>Avtalebasert område</t>
  </si>
  <si>
    <t>Marathon Petroleum Norge AS</t>
  </si>
  <si>
    <t>036 C, 088 BS, 203</t>
  </si>
  <si>
    <t>Balder</t>
  </si>
  <si>
    <t>001</t>
  </si>
  <si>
    <t>A/S Norske Shell</t>
  </si>
  <si>
    <t>093</t>
  </si>
  <si>
    <t>ConocoPhillips Skandinavia AS</t>
  </si>
  <si>
    <t>018</t>
  </si>
  <si>
    <t>Enoch</t>
  </si>
  <si>
    <t>090</t>
  </si>
  <si>
    <t>048 B</t>
  </si>
  <si>
    <t>Gullfaks</t>
  </si>
  <si>
    <t>050</t>
  </si>
  <si>
    <t>Gullfaks Sør</t>
  </si>
  <si>
    <t>046</t>
  </si>
  <si>
    <t>Gyda</t>
  </si>
  <si>
    <t>Talisman Energy Norge AS</t>
  </si>
  <si>
    <t>036 BS</t>
  </si>
  <si>
    <t>033</t>
  </si>
  <si>
    <t>Haltenbanken Vest</t>
  </si>
  <si>
    <t>CNR International (UK) Limited</t>
  </si>
  <si>
    <t>Ormen Lange</t>
  </si>
  <si>
    <t>Oseberg</t>
  </si>
  <si>
    <t>072</t>
  </si>
  <si>
    <t>Total E&amp;P Norge AS</t>
  </si>
  <si>
    <t>Sleipner Vest</t>
  </si>
  <si>
    <t>Sleipner Øst</t>
  </si>
  <si>
    <t>037</t>
  </si>
  <si>
    <t>065</t>
  </si>
  <si>
    <t>089</t>
  </si>
  <si>
    <t>Troll</t>
  </si>
  <si>
    <t>Tyrihans</t>
  </si>
  <si>
    <t>019</t>
  </si>
  <si>
    <t>036</t>
  </si>
  <si>
    <t>038</t>
  </si>
  <si>
    <t>052</t>
  </si>
  <si>
    <t>046 BS</t>
  </si>
  <si>
    <t xml:space="preserve">2) Funnår er funnår for den eldste funnbrønnen som inngår </t>
  </si>
  <si>
    <t>15/5-1 Dagny</t>
  </si>
  <si>
    <t>6406/3-2 Trestakk</t>
  </si>
  <si>
    <t>6507/11-6 Sigrid</t>
  </si>
  <si>
    <t>1/5-2 Flyndre</t>
  </si>
  <si>
    <t>15/8-1 Alpha</t>
  </si>
  <si>
    <t>2/5-3 Sørøst Tor</t>
  </si>
  <si>
    <t>33/9-6 Delta</t>
  </si>
  <si>
    <t>6406/2-1 Lavrans</t>
  </si>
  <si>
    <t>6406/2-6 Ragnfrid</t>
  </si>
  <si>
    <t>6406/2-7 Erlend</t>
  </si>
  <si>
    <t>6506/11-2 Lange</t>
  </si>
  <si>
    <t>6506/12-3 Lysing</t>
  </si>
  <si>
    <t>Alvheim</t>
  </si>
  <si>
    <t>30/7-6 Hild</t>
  </si>
  <si>
    <r>
      <t>Balder</t>
    </r>
    <r>
      <rPr>
        <vertAlign val="superscript"/>
        <sz val="9"/>
        <rFont val="Arial"/>
        <family val="2"/>
      </rPr>
      <t>a)</t>
    </r>
  </si>
  <si>
    <r>
      <t>Gullfaks</t>
    </r>
    <r>
      <rPr>
        <vertAlign val="superscript"/>
        <sz val="9"/>
        <rFont val="Arial"/>
        <family val="2"/>
      </rPr>
      <t>b</t>
    </r>
  </si>
  <si>
    <r>
      <t>Gullfaks Sør</t>
    </r>
    <r>
      <rPr>
        <vertAlign val="superscript"/>
        <sz val="9"/>
        <rFont val="Arial"/>
        <family val="2"/>
      </rPr>
      <t>c</t>
    </r>
  </si>
  <si>
    <r>
      <t>Gyda</t>
    </r>
    <r>
      <rPr>
        <vertAlign val="superscript"/>
        <sz val="9"/>
        <rFont val="Arial"/>
        <family val="2"/>
      </rPr>
      <t>d)</t>
    </r>
  </si>
  <si>
    <r>
      <t>1) 1,9 er omrekningsfaktoren for NGL i tonn til Sm</t>
    </r>
    <r>
      <rPr>
        <vertAlign val="superscript"/>
        <sz val="8"/>
        <rFont val="Arial"/>
        <family val="2"/>
      </rPr>
      <t>3</t>
    </r>
    <r>
      <rPr>
        <sz val="8"/>
        <rFont val="Arial"/>
        <family val="2"/>
      </rPr>
      <t>.</t>
    </r>
  </si>
  <si>
    <r>
      <t>Mill. Sm</t>
    </r>
    <r>
      <rPr>
        <b/>
        <vertAlign val="superscript"/>
        <sz val="9"/>
        <rFont val="Arial"/>
        <family val="2"/>
      </rPr>
      <t>3</t>
    </r>
    <r>
      <rPr>
        <b/>
        <sz val="9"/>
        <rFont val="Arial"/>
        <family val="2"/>
      </rPr>
      <t xml:space="preserve"> o.e.</t>
    </r>
  </si>
  <si>
    <r>
      <t>Oseberg</t>
    </r>
    <r>
      <rPr>
        <vertAlign val="superscript"/>
        <sz val="9"/>
        <rFont val="Arial"/>
        <family val="2"/>
      </rPr>
      <t>2)</t>
    </r>
  </si>
  <si>
    <r>
      <t>Troll</t>
    </r>
    <r>
      <rPr>
        <vertAlign val="superscript"/>
        <sz val="9"/>
        <rFont val="Arial"/>
        <family val="2"/>
      </rPr>
      <t>3)</t>
    </r>
  </si>
  <si>
    <r>
      <t>Gullfaks</t>
    </r>
    <r>
      <rPr>
        <vertAlign val="superscript"/>
        <sz val="9"/>
        <rFont val="Arial"/>
        <family val="2"/>
      </rPr>
      <t>b)</t>
    </r>
  </si>
  <si>
    <r>
      <t>Gullfaks Sør</t>
    </r>
    <r>
      <rPr>
        <vertAlign val="superscript"/>
        <sz val="9"/>
        <rFont val="Arial"/>
        <family val="2"/>
      </rPr>
      <t>c)</t>
    </r>
  </si>
  <si>
    <r>
      <t>Sleipner Vest og Sleipner Øst</t>
    </r>
    <r>
      <rPr>
        <vertAlign val="superscript"/>
        <sz val="9"/>
        <rFont val="Arial"/>
        <family val="2"/>
      </rPr>
      <t>5)</t>
    </r>
  </si>
  <si>
    <r>
      <t>2) Omrekningsfaktor for NGL i tonn til Sm</t>
    </r>
    <r>
      <rPr>
        <vertAlign val="superscript"/>
        <sz val="9"/>
        <rFont val="Arial"/>
        <family val="2"/>
      </rPr>
      <t>3</t>
    </r>
    <r>
      <rPr>
        <sz val="9"/>
        <rFont val="Arial"/>
        <family val="2"/>
      </rPr>
      <t xml:space="preserve"> er 1,9</t>
    </r>
  </si>
  <si>
    <r>
      <t>1) 1,9 er omrekningsfaktoren for NGL i tonn til Sm</t>
    </r>
    <r>
      <rPr>
        <vertAlign val="superscript"/>
        <sz val="9"/>
        <rFont val="Arial"/>
        <family val="2"/>
      </rPr>
      <t>3</t>
    </r>
  </si>
  <si>
    <r>
      <t>1) 1,9 er omrekningsfaktoren for NGL i tonn til Sm</t>
    </r>
    <r>
      <rPr>
        <vertAlign val="superscript"/>
        <sz val="9"/>
        <rFont val="Arial"/>
        <family val="2"/>
      </rPr>
      <t>3</t>
    </r>
  </si>
  <si>
    <r>
      <t xml:space="preserve">Felt
</t>
    </r>
    <r>
      <rPr>
        <i/>
        <sz val="10"/>
        <rFont val="Arial"/>
        <family val="2"/>
      </rPr>
      <t>Field</t>
    </r>
  </si>
  <si>
    <r>
      <t xml:space="preserve">Olje
</t>
    </r>
    <r>
      <rPr>
        <i/>
        <sz val="9"/>
        <rFont val="Arial"/>
        <family val="2"/>
      </rPr>
      <t>Oil</t>
    </r>
  </si>
  <si>
    <r>
      <t xml:space="preserve">Gass
</t>
    </r>
    <r>
      <rPr>
        <i/>
        <sz val="9"/>
        <rFont val="Arial"/>
        <family val="2"/>
      </rPr>
      <t>Gas</t>
    </r>
  </si>
  <si>
    <r>
      <t xml:space="preserve">NGL
</t>
    </r>
    <r>
      <rPr>
        <i/>
        <sz val="9"/>
        <rFont val="Arial"/>
        <family val="2"/>
      </rPr>
      <t>NGL</t>
    </r>
  </si>
  <si>
    <r>
      <t xml:space="preserve">Kond.
</t>
    </r>
    <r>
      <rPr>
        <i/>
        <sz val="9"/>
        <rFont val="Arial"/>
        <family val="2"/>
      </rPr>
      <t>Condensate</t>
    </r>
  </si>
  <si>
    <r>
      <t>Sum o.e</t>
    </r>
    <r>
      <rPr>
        <b/>
        <vertAlign val="superscript"/>
        <sz val="9"/>
        <rFont val="Arial"/>
        <family val="2"/>
      </rPr>
      <t>1</t>
    </r>
  </si>
  <si>
    <r>
      <t>Funnår</t>
    </r>
    <r>
      <rPr>
        <b/>
        <vertAlign val="superscript"/>
        <sz val="9"/>
        <rFont val="Arial"/>
        <family val="2"/>
      </rPr>
      <t>2</t>
    </r>
    <r>
      <rPr>
        <b/>
        <sz val="9"/>
        <rFont val="Arial"/>
        <family val="2"/>
      </rPr>
      <t xml:space="preserve">
</t>
    </r>
    <r>
      <rPr>
        <i/>
        <sz val="9"/>
        <rFont val="Arial"/>
        <family val="2"/>
      </rPr>
      <t>Discovery year</t>
    </r>
    <r>
      <rPr>
        <i/>
        <vertAlign val="superscript"/>
        <sz val="9"/>
        <rFont val="Arial"/>
        <family val="2"/>
      </rPr>
      <t>2</t>
    </r>
  </si>
  <si>
    <r>
      <t xml:space="preserve">mill Sm3
</t>
    </r>
    <r>
      <rPr>
        <i/>
        <sz val="9"/>
        <rFont val="Arial"/>
        <family val="2"/>
      </rPr>
      <t>mill Sm3</t>
    </r>
  </si>
  <si>
    <r>
      <t xml:space="preserve">mrd Sm3
</t>
    </r>
    <r>
      <rPr>
        <i/>
        <sz val="9"/>
        <rFont val="Arial"/>
        <family val="2"/>
      </rPr>
      <t>bill Sm3</t>
    </r>
  </si>
  <si>
    <r>
      <t xml:space="preserve">mill tonn
</t>
    </r>
    <r>
      <rPr>
        <i/>
        <sz val="9"/>
        <rFont val="Arial"/>
        <family val="2"/>
      </rPr>
      <t>mill tonn</t>
    </r>
  </si>
  <si>
    <r>
      <t xml:space="preserve">Produksjon frå felt i produksjon
</t>
    </r>
    <r>
      <rPr>
        <i/>
        <sz val="9"/>
        <rFont val="Arial"/>
        <family val="2"/>
      </rPr>
      <t>Sum production from producing fields</t>
    </r>
  </si>
  <si>
    <r>
      <t xml:space="preserve">Sum solgt og levert
</t>
    </r>
    <r>
      <rPr>
        <i/>
        <sz val="9"/>
        <rFont val="Arial"/>
        <family val="2"/>
      </rPr>
      <t>Sum sold and delivered</t>
    </r>
  </si>
  <si>
    <t>TUNE</t>
  </si>
  <si>
    <t>TYRIHANS</t>
  </si>
  <si>
    <t>ULA</t>
  </si>
  <si>
    <t>URD</t>
  </si>
  <si>
    <t>VALE</t>
  </si>
  <si>
    <t>VALHALL</t>
  </si>
  <si>
    <t>VARG</t>
  </si>
  <si>
    <t>Varg</t>
  </si>
  <si>
    <t>VESLEFRIKK</t>
  </si>
  <si>
    <t>Veslefrikk</t>
  </si>
  <si>
    <t>VEST EKOFISK</t>
  </si>
  <si>
    <t>Vest Ekofisk</t>
  </si>
  <si>
    <t>VIGDIS</t>
  </si>
  <si>
    <t>VILJE</t>
  </si>
  <si>
    <t>VISUND</t>
  </si>
  <si>
    <t>VOLVE</t>
  </si>
  <si>
    <t>YME</t>
  </si>
  <si>
    <t>ØST FRIGG</t>
  </si>
  <si>
    <t>Øst Frigg</t>
  </si>
  <si>
    <t>ÅSGARD</t>
  </si>
  <si>
    <t>Funn</t>
  </si>
  <si>
    <t>15/3-4</t>
  </si>
  <si>
    <t>15/5-2</t>
  </si>
  <si>
    <t>16/7-2</t>
  </si>
  <si>
    <t>25/11-16</t>
  </si>
  <si>
    <t>25/8-4</t>
  </si>
  <si>
    <t>31/2-N-11 H</t>
  </si>
  <si>
    <t>Oljedirektoratet</t>
  </si>
  <si>
    <r>
      <t xml:space="preserve">Feltoversikt / </t>
    </r>
    <r>
      <rPr>
        <i/>
        <u val="single"/>
        <sz val="10"/>
        <color indexed="12"/>
        <rFont val="Arial"/>
        <family val="2"/>
      </rPr>
      <t>Fields</t>
    </r>
  </si>
  <si>
    <r>
      <t xml:space="preserve">Tilstedeværende ressurser i felt
</t>
    </r>
    <r>
      <rPr>
        <i/>
        <u val="single"/>
        <sz val="10"/>
        <color indexed="12"/>
        <rFont val="Arial"/>
        <family val="2"/>
      </rPr>
      <t>In-place resources in fields</t>
    </r>
  </si>
  <si>
    <t>35/11-13</t>
  </si>
  <si>
    <t>35/2-1</t>
  </si>
  <si>
    <t>6406/9-1</t>
  </si>
  <si>
    <t>6506/6-1</t>
  </si>
  <si>
    <t>6507/7-13</t>
  </si>
  <si>
    <t>6608/10-11 S</t>
  </si>
  <si>
    <t>6707/10-1</t>
  </si>
  <si>
    <t>7/7-2</t>
  </si>
  <si>
    <t>7/8-3</t>
  </si>
  <si>
    <r>
      <t xml:space="preserve">Historisk produksjon frå felt der produksjonen er avslutta og frå
felt i produksjon. (Ressurskategori 0)
</t>
    </r>
    <r>
      <rPr>
        <i/>
        <sz val="12"/>
        <rFont val="Arial"/>
        <family val="2"/>
      </rPr>
      <t>Historical production from fields where production is ceased 
and from fields in production. (Resource category 0)</t>
    </r>
  </si>
  <si>
    <r>
      <t xml:space="preserve">Opprinnelege og attverande reservar i felt. (Ressurskategorier 1, 2 og 3)
</t>
    </r>
    <r>
      <rPr>
        <i/>
        <sz val="12"/>
        <rFont val="Arial"/>
        <family val="2"/>
      </rPr>
      <t>Original recoverable and remaining reserves in fields.  (Resource categories 1, 2 and 3)</t>
    </r>
  </si>
  <si>
    <r>
      <t>Opprinnelege reservar</t>
    </r>
    <r>
      <rPr>
        <b/>
        <vertAlign val="superscript"/>
        <sz val="9"/>
        <rFont val="Arial"/>
        <family val="2"/>
      </rPr>
      <t>1)</t>
    </r>
    <r>
      <rPr>
        <b/>
        <sz val="9"/>
        <rFont val="Arial"/>
        <family val="2"/>
      </rPr>
      <t xml:space="preserve">
</t>
    </r>
    <r>
      <rPr>
        <i/>
        <sz val="9"/>
        <rFont val="Arial"/>
        <family val="2"/>
      </rPr>
      <t>Original recoverable</t>
    </r>
    <r>
      <rPr>
        <i/>
        <vertAlign val="superscript"/>
        <sz val="9"/>
        <rFont val="Arial"/>
        <family val="2"/>
      </rPr>
      <t>1)</t>
    </r>
  </si>
  <si>
    <t>1) Tabellen viser forventningsverdiar og estimata er difor usikre</t>
  </si>
  <si>
    <t>a) Balder omfattar òg Ringhorne</t>
  </si>
  <si>
    <t>b) Gullfaks omfattar òg Gullfaks Vest</t>
  </si>
  <si>
    <t>d) Gyda omfattar òg Gyda Sør</t>
  </si>
  <si>
    <t>4) Årsaka til negative tal for attverande reservar på enkelte felt er at produkta NGL og kondensat ikkje er rapportert under opprinnelege reservar.</t>
  </si>
  <si>
    <t>c) Gullfaks Sør omfattar òg Gulltopp,Gullveig, Rimfaks og Skinnfaks</t>
  </si>
  <si>
    <t>2) Funnår for den eldste funnbrønnen som inngår</t>
  </si>
  <si>
    <r>
      <t xml:space="preserve">Ressursar i funn der utvinning er sannsynleg, men 
ikkje avklart (ressurskategori 5F)
</t>
    </r>
    <r>
      <rPr>
        <i/>
        <sz val="12"/>
        <rFont val="Arial"/>
        <family val="2"/>
      </rPr>
      <t>Resources whose recovery is likely,
but not clarified (Resource category 5)</t>
    </r>
  </si>
  <si>
    <t xml:space="preserve">2)  Funnår for den eldste funnbrønnen som inngår </t>
  </si>
  <si>
    <t xml:space="preserve">1)  Funnår for den eldste funnbrønnen som inngår </t>
  </si>
  <si>
    <t>Totale petroleumsressursar på norsk kontinentalsokkel /
Original Recoverable Petroleum Resources on the Norwegian Continental Shelf</t>
  </si>
  <si>
    <t>Historisk produksjon
Historical production</t>
  </si>
  <si>
    <r>
      <t xml:space="preserve">RK 1, 2 &amp; 3-felt: Opprinnelege og attverande reservar i felt
</t>
    </r>
    <r>
      <rPr>
        <i/>
        <u val="single"/>
        <sz val="10"/>
        <color indexed="12"/>
        <rFont val="Arial"/>
        <family val="2"/>
      </rPr>
      <t>Original recoverable volumes and remaining volumes for reserves in production</t>
    </r>
  </si>
  <si>
    <r>
      <t xml:space="preserve">RK 5F: Ressursar i funn der utvinning er sannsynleg, men ikkje avklart
</t>
    </r>
    <r>
      <rPr>
        <i/>
        <u val="single"/>
        <sz val="10"/>
        <color indexed="12"/>
        <rFont val="Arial"/>
        <family val="2"/>
      </rPr>
      <t>Resources whose recovery is likely, but not clarified</t>
    </r>
  </si>
  <si>
    <r>
      <t xml:space="preserve">RK 7F: Ressursar i nye funn  som ikkje er evaluert
</t>
    </r>
    <r>
      <rPr>
        <i/>
        <u val="single"/>
        <sz val="10"/>
        <color indexed="12"/>
        <rFont val="Arial"/>
        <family val="2"/>
      </rPr>
      <t>Resources in new discoveries that have not been evaluated</t>
    </r>
  </si>
  <si>
    <r>
      <t>Heidrun</t>
    </r>
    <r>
      <rPr>
        <vertAlign val="superscript"/>
        <sz val="9"/>
        <rFont val="Arial"/>
        <family val="2"/>
      </rPr>
      <t>e)</t>
    </r>
  </si>
  <si>
    <r>
      <t>Oseberg</t>
    </r>
    <r>
      <rPr>
        <vertAlign val="superscript"/>
        <sz val="9"/>
        <rFont val="Arial"/>
        <family val="2"/>
      </rPr>
      <t>f)</t>
    </r>
  </si>
  <si>
    <r>
      <t>Tordis</t>
    </r>
    <r>
      <rPr>
        <vertAlign val="superscript"/>
        <sz val="9"/>
        <rFont val="Arial"/>
        <family val="2"/>
      </rPr>
      <t>h)</t>
    </r>
  </si>
  <si>
    <r>
      <t>Troll</t>
    </r>
    <r>
      <rPr>
        <vertAlign val="superscript"/>
        <sz val="9"/>
        <rFont val="Arial"/>
        <family val="2"/>
      </rPr>
      <t>i)</t>
    </r>
  </si>
  <si>
    <t>e) Heidrun omfatter Tjeldbergodden</t>
  </si>
  <si>
    <t>f) Oseberg omfattar Oseberg Vest</t>
  </si>
  <si>
    <t>g) Sleipner Øst omfattar Loke</t>
  </si>
  <si>
    <t>h) Tordis omfattar Tordis Øst og Borg</t>
  </si>
  <si>
    <t>i) Troll omfattar TOGI</t>
  </si>
  <si>
    <r>
      <t>Gjøa</t>
    </r>
    <r>
      <rPr>
        <vertAlign val="superscript"/>
        <sz val="9"/>
        <rFont val="Arial"/>
        <family val="2"/>
      </rPr>
      <t>1)</t>
    </r>
  </si>
  <si>
    <r>
      <t>Skarv</t>
    </r>
    <r>
      <rPr>
        <vertAlign val="superscript"/>
        <sz val="9"/>
        <rFont val="Arial"/>
        <family val="2"/>
      </rPr>
      <t>1)</t>
    </r>
  </si>
  <si>
    <r>
      <t>Vega</t>
    </r>
    <r>
      <rPr>
        <vertAlign val="superscript"/>
        <sz val="9"/>
        <rFont val="Arial"/>
        <family val="2"/>
      </rPr>
      <t>1)</t>
    </r>
  </si>
  <si>
    <r>
      <t>Vega Sør</t>
    </r>
    <r>
      <rPr>
        <vertAlign val="superscript"/>
        <sz val="9"/>
        <rFont val="Arial"/>
        <family val="2"/>
      </rPr>
      <t>1)</t>
    </r>
  </si>
  <si>
    <t>ExxonMobil Exploration &amp; Production Norway AS</t>
  </si>
  <si>
    <t>Talisman North Sea Limited</t>
  </si>
  <si>
    <t>BP Norge As</t>
  </si>
  <si>
    <t>159 B</t>
  </si>
  <si>
    <t>038 C</t>
  </si>
  <si>
    <t>Skarv</t>
  </si>
  <si>
    <t>090 C</t>
  </si>
  <si>
    <r>
      <t>Gjøa</t>
    </r>
    <r>
      <rPr>
        <vertAlign val="superscript"/>
        <sz val="9"/>
        <rFont val="Arial"/>
        <family val="2"/>
      </rPr>
      <t>3)</t>
    </r>
  </si>
  <si>
    <r>
      <t>Skarv</t>
    </r>
    <r>
      <rPr>
        <vertAlign val="superscript"/>
        <sz val="9"/>
        <rFont val="Arial"/>
        <family val="2"/>
      </rPr>
      <t>3)</t>
    </r>
  </si>
  <si>
    <r>
      <t>Sleipner Øst</t>
    </r>
    <r>
      <rPr>
        <vertAlign val="superscript"/>
        <sz val="9"/>
        <rFont val="Arial"/>
        <family val="2"/>
      </rPr>
      <t>g)</t>
    </r>
  </si>
  <si>
    <r>
      <t>Yme</t>
    </r>
    <r>
      <rPr>
        <vertAlign val="superscript"/>
        <sz val="9"/>
        <rFont val="Arial"/>
        <family val="2"/>
      </rPr>
      <t>3)</t>
    </r>
  </si>
  <si>
    <t>e) Heidrun omfattar Tjeldbergodden</t>
  </si>
  <si>
    <t>f) Oseberg omfattar òg Oseberg Vest</t>
  </si>
  <si>
    <t>g) Sleipner Øst omfattar òg Loke</t>
  </si>
  <si>
    <t>h) Tordis omfattar òg Tordis Øst òg Borg</t>
  </si>
  <si>
    <t>e) Heidrun includes Tjeldbergodden</t>
  </si>
  <si>
    <t>f) Oseberg includes Oseberg Vest</t>
  </si>
  <si>
    <t>g) Sleipner Øst includes Loke</t>
  </si>
  <si>
    <t>h) Tordis includes Tordis Øst and Borg</t>
  </si>
  <si>
    <t>i) Troll includes TOGI</t>
  </si>
  <si>
    <t>15/3-1 S Gudrun</t>
  </si>
  <si>
    <t>17/12-1 Bream</t>
  </si>
  <si>
    <t>34/11-2 S Nøkken</t>
  </si>
  <si>
    <t>35/8-3</t>
  </si>
  <si>
    <t>6406/1-1 Erlend N.</t>
  </si>
  <si>
    <t>7122/6-1</t>
  </si>
  <si>
    <t>15/12-18 S</t>
  </si>
  <si>
    <t>16/1-8</t>
  </si>
  <si>
    <t>16/2-3</t>
  </si>
  <si>
    <t>ALVE</t>
  </si>
  <si>
    <t>GJØA</t>
  </si>
  <si>
    <t>REV</t>
  </si>
  <si>
    <t>SKARV</t>
  </si>
  <si>
    <t>VEGA</t>
  </si>
  <si>
    <t>VEGA SØR</t>
  </si>
  <si>
    <t>VOLUND</t>
  </si>
  <si>
    <t>i) Troll omfattar òg TOGI</t>
  </si>
  <si>
    <r>
      <t>2)</t>
    </r>
    <r>
      <rPr>
        <sz val="10"/>
        <rFont val="Arial"/>
        <family val="2"/>
      </rPr>
      <t xml:space="preserve"> Inkluderer ressurskategoriane 1, 2 og 3 / </t>
    </r>
    <r>
      <rPr>
        <i/>
        <sz val="10"/>
        <rFont val="Arial"/>
        <family val="2"/>
      </rPr>
      <t>Includes resource categories 1, 2 and 3</t>
    </r>
  </si>
  <si>
    <t>Sum o.e</t>
  </si>
  <si>
    <r>
      <t>2) 1 tonne NGL = 1.9 Sm</t>
    </r>
    <r>
      <rPr>
        <i/>
        <vertAlign val="superscript"/>
        <sz val="8"/>
        <rFont val="Arial"/>
        <family val="2"/>
      </rPr>
      <t>3</t>
    </r>
    <r>
      <rPr>
        <i/>
        <sz val="8"/>
        <rFont val="Arial"/>
        <family val="2"/>
      </rPr>
      <t xml:space="preserve"> NGL</t>
    </r>
  </si>
  <si>
    <r>
      <t>1) 1 tonne NGL = 1.9 Sm</t>
    </r>
    <r>
      <rPr>
        <i/>
        <vertAlign val="superscript"/>
        <sz val="9"/>
        <rFont val="Arial"/>
        <family val="2"/>
      </rPr>
      <t>3</t>
    </r>
    <r>
      <rPr>
        <i/>
        <sz val="9"/>
        <rFont val="Arial"/>
        <family val="2"/>
      </rPr>
      <t xml:space="preserve"> NGL</t>
    </r>
  </si>
  <si>
    <r>
      <t>NGL</t>
    </r>
    <r>
      <rPr>
        <b/>
        <vertAlign val="superscript"/>
        <sz val="9"/>
        <rFont val="Arial"/>
        <family val="2"/>
      </rPr>
      <t>1</t>
    </r>
    <r>
      <rPr>
        <b/>
        <sz val="9"/>
        <rFont val="Arial"/>
        <family val="2"/>
      </rPr>
      <t xml:space="preserve">
</t>
    </r>
    <r>
      <rPr>
        <i/>
        <sz val="9"/>
        <rFont val="Arial"/>
        <family val="2"/>
      </rPr>
      <t>NGL</t>
    </r>
    <r>
      <rPr>
        <i/>
        <vertAlign val="superscript"/>
        <sz val="9"/>
        <rFont val="Arial"/>
        <family val="2"/>
      </rPr>
      <t>1</t>
    </r>
  </si>
  <si>
    <r>
      <t>Olje mill Sm</t>
    </r>
    <r>
      <rPr>
        <b/>
        <vertAlign val="superscript"/>
        <sz val="9"/>
        <rFont val="Arial"/>
        <family val="2"/>
      </rPr>
      <t>3</t>
    </r>
    <r>
      <rPr>
        <b/>
        <sz val="9"/>
        <rFont val="Arial"/>
        <family val="2"/>
      </rPr>
      <t xml:space="preserve">
</t>
    </r>
    <r>
      <rPr>
        <i/>
        <sz val="9"/>
        <rFont val="Arial"/>
        <family val="2"/>
      </rPr>
      <t>Oil million Sm</t>
    </r>
    <r>
      <rPr>
        <i/>
        <vertAlign val="superscript"/>
        <sz val="9"/>
        <rFont val="Arial"/>
        <family val="2"/>
      </rPr>
      <t>3</t>
    </r>
  </si>
  <si>
    <r>
      <t>Assosiert væske NGL/Kondensat 
mill Sm</t>
    </r>
    <r>
      <rPr>
        <b/>
        <vertAlign val="superscript"/>
        <sz val="9"/>
        <rFont val="Arial"/>
        <family val="2"/>
      </rPr>
      <t>3</t>
    </r>
    <r>
      <rPr>
        <b/>
        <sz val="9"/>
        <rFont val="Arial"/>
        <family val="2"/>
      </rPr>
      <t xml:space="preserve">
</t>
    </r>
    <r>
      <rPr>
        <i/>
        <sz val="9"/>
        <rFont val="Arial"/>
        <family val="2"/>
      </rPr>
      <t>Associated liquids
million Sm</t>
    </r>
    <r>
      <rPr>
        <i/>
        <vertAlign val="superscript"/>
        <sz val="9"/>
        <rFont val="Arial"/>
        <family val="2"/>
      </rPr>
      <t>3</t>
    </r>
  </si>
  <si>
    <r>
      <t>Fri gass mrd Sm</t>
    </r>
    <r>
      <rPr>
        <b/>
        <vertAlign val="superscript"/>
        <sz val="9"/>
        <rFont val="Arial"/>
        <family val="2"/>
      </rPr>
      <t>3</t>
    </r>
    <r>
      <rPr>
        <b/>
        <sz val="9"/>
        <rFont val="Arial"/>
        <family val="2"/>
      </rPr>
      <t xml:space="preserve">
</t>
    </r>
    <r>
      <rPr>
        <i/>
        <sz val="9"/>
        <rFont val="Arial"/>
        <family val="2"/>
      </rPr>
      <t>Free gas billion Sm</t>
    </r>
    <r>
      <rPr>
        <i/>
        <vertAlign val="superscript"/>
        <sz val="9"/>
        <rFont val="Arial"/>
        <family val="2"/>
      </rPr>
      <t>3</t>
    </r>
  </si>
  <si>
    <r>
      <t>Assosiert gass mrd Sm</t>
    </r>
    <r>
      <rPr>
        <b/>
        <vertAlign val="superscript"/>
        <sz val="9"/>
        <rFont val="Arial"/>
        <family val="2"/>
      </rPr>
      <t>3</t>
    </r>
    <r>
      <rPr>
        <b/>
        <sz val="9"/>
        <rFont val="Arial"/>
        <family val="2"/>
      </rPr>
      <t xml:space="preserve">
</t>
    </r>
    <r>
      <rPr>
        <i/>
        <sz val="9"/>
        <rFont val="Arial"/>
        <family val="2"/>
      </rPr>
      <t>Associated gas (billion Sm</t>
    </r>
    <r>
      <rPr>
        <i/>
        <vertAlign val="superscript"/>
        <sz val="9"/>
        <rFont val="Arial"/>
        <family val="2"/>
      </rPr>
      <t>3</t>
    </r>
    <r>
      <rPr>
        <i/>
        <sz val="9"/>
        <rFont val="Arial"/>
        <family val="2"/>
      </rPr>
      <t>)</t>
    </r>
  </si>
  <si>
    <t>2) Resources in Oseberg also include Oseberg Vest</t>
  </si>
  <si>
    <r>
      <t xml:space="preserve">3) Ressursar frå framtidige tiltak for auka utvinning er berre rekna ut for totalt utvinnbart potensial, og ein har ikke fordelt det moglege potensialet for kvart område. /
 </t>
    </r>
    <r>
      <rPr>
        <i/>
        <sz val="10"/>
        <rFont val="Arial"/>
        <family val="2"/>
      </rPr>
      <t xml:space="preserve">   Resources from future measures for improved recovery are calculated for the total recoverable potential and have not been broken down by area.</t>
    </r>
  </si>
  <si>
    <t>c) Gullfaks Sør includes Gulltopp, Gullveig, Rimfaks and Skinnfaks</t>
  </si>
  <si>
    <r>
      <t xml:space="preserve">Ressursar i funn som ikkje er evaluerte (ressurskategori 7F)
</t>
    </r>
    <r>
      <rPr>
        <i/>
        <sz val="12"/>
        <rFont val="Arial"/>
        <family val="2"/>
      </rPr>
      <t>Resources in discoveries that have not been evaluated
(Resource category 7F)</t>
    </r>
  </si>
  <si>
    <t>Vilje</t>
  </si>
  <si>
    <t>Volve</t>
  </si>
  <si>
    <r>
      <t>Morvin</t>
    </r>
    <r>
      <rPr>
        <vertAlign val="superscript"/>
        <sz val="9"/>
        <rFont val="Arial"/>
        <family val="2"/>
      </rPr>
      <t>1)</t>
    </r>
  </si>
  <si>
    <t>134 B</t>
  </si>
  <si>
    <t>Tambar Øst</t>
  </si>
  <si>
    <r>
      <t>Yme</t>
    </r>
    <r>
      <rPr>
        <vertAlign val="superscript"/>
        <sz val="9"/>
        <rFont val="Arial"/>
        <family val="2"/>
      </rPr>
      <t>1)</t>
    </r>
  </si>
  <si>
    <r>
      <t>Morvin</t>
    </r>
    <r>
      <rPr>
        <vertAlign val="superscript"/>
        <sz val="9"/>
        <rFont val="Arial"/>
        <family val="2"/>
      </rPr>
      <t>3)</t>
    </r>
  </si>
  <si>
    <r>
      <t>Vega</t>
    </r>
    <r>
      <rPr>
        <vertAlign val="superscript"/>
        <sz val="9"/>
        <rFont val="Arial"/>
        <family val="2"/>
      </rPr>
      <t>3)</t>
    </r>
  </si>
  <si>
    <r>
      <t>Vega Sør</t>
    </r>
    <r>
      <rPr>
        <vertAlign val="superscript"/>
        <sz val="9"/>
        <rFont val="Arial"/>
        <family val="2"/>
      </rPr>
      <t>3)</t>
    </r>
  </si>
  <si>
    <t>34/10-23 Valemon</t>
  </si>
  <si>
    <t>16/1-9</t>
  </si>
  <si>
    <t>6/3-1 PI</t>
  </si>
  <si>
    <t>6407/6-6</t>
  </si>
  <si>
    <t>16/1-7</t>
  </si>
  <si>
    <t>34/12-1</t>
  </si>
  <si>
    <t>34/3-1 S</t>
  </si>
  <si>
    <t>34/8-14 S</t>
  </si>
  <si>
    <t>35/10-2</t>
  </si>
  <si>
    <t>6407/7-8</t>
  </si>
  <si>
    <t>6407/8-4 S</t>
  </si>
  <si>
    <t>7120/12-2</t>
  </si>
  <si>
    <t>7120/12-3</t>
  </si>
  <si>
    <t>7222/11-1</t>
  </si>
  <si>
    <t>7226/2-1</t>
  </si>
  <si>
    <t>MORVIN</t>
  </si>
  <si>
    <t>TAMBAR ØST</t>
  </si>
  <si>
    <t>YTTERGRYTA</t>
  </si>
  <si>
    <t>6507/3-5 S</t>
  </si>
  <si>
    <t>Alve</t>
  </si>
  <si>
    <t>24/6-4 Alvheim</t>
  </si>
  <si>
    <t>25/4-7 Alvheim</t>
  </si>
  <si>
    <t>31/4-A-1-A</t>
  </si>
  <si>
    <t>35/11-15 S</t>
  </si>
  <si>
    <t>35/11-B-23-H</t>
  </si>
  <si>
    <t>34/8-12 S</t>
  </si>
  <si>
    <t>35/9-2</t>
  </si>
  <si>
    <t>Gjøa</t>
  </si>
  <si>
    <t>36/7-1</t>
  </si>
  <si>
    <t>34/10-34 Gullfaks Vest</t>
  </si>
  <si>
    <t>34/10-45 S</t>
  </si>
  <si>
    <t>34/10-46 A</t>
  </si>
  <si>
    <t>34/10-45 B</t>
  </si>
  <si>
    <t>33/12-8 A Skinnfaks</t>
  </si>
  <si>
    <t>33/12-8 S Skinnfaks B</t>
  </si>
  <si>
    <t>33/12-8 S Skinnfaks S</t>
  </si>
  <si>
    <t>34/10-17 Rimfaks</t>
  </si>
  <si>
    <t>34/10-37 Gullveig</t>
  </si>
  <si>
    <t>34/10-K-2 H Gullveig</t>
  </si>
  <si>
    <t>34/10-43 S</t>
  </si>
  <si>
    <t>34/10-44 S Rimfaks Lunde</t>
  </si>
  <si>
    <t>34/10-47 S Gulltopp</t>
  </si>
  <si>
    <t>34/10-49 S Alun</t>
  </si>
  <si>
    <t>34/10-49 S Epidot</t>
  </si>
  <si>
    <t>15/9-20 S</t>
  </si>
  <si>
    <t>2/1-9 Gyda Sør</t>
  </si>
  <si>
    <t>2/11-10 S</t>
  </si>
  <si>
    <t>25/7-3 Jotun</t>
  </si>
  <si>
    <t>25/8-8 S Jotun</t>
  </si>
  <si>
    <t>33/9-0 Murchison NØ Horst</t>
  </si>
  <si>
    <t>6407/7-6</t>
  </si>
  <si>
    <t>6407/7-7S</t>
  </si>
  <si>
    <t>6608/10-4</t>
  </si>
  <si>
    <t>30/6-9</t>
  </si>
  <si>
    <t>30/6-15 Oseberg Vest</t>
  </si>
  <si>
    <t>30/6-17</t>
  </si>
  <si>
    <t>30/6-26 Gamma Vest</t>
  </si>
  <si>
    <t>30/6-27</t>
  </si>
  <si>
    <t xml:space="preserve">30/9-19 </t>
  </si>
  <si>
    <t xml:space="preserve"> 30/6-14</t>
  </si>
  <si>
    <t>15/12-8</t>
  </si>
  <si>
    <t>Rev</t>
  </si>
  <si>
    <t>6507/5-3 Snadd</t>
  </si>
  <si>
    <t>6507/3-3 Idun</t>
  </si>
  <si>
    <t>7121/4-2 Snøhvit Nord</t>
  </si>
  <si>
    <t>7121/5-2 Beta</t>
  </si>
  <si>
    <t>6407/1-3 Tyrihans Nord</t>
  </si>
  <si>
    <t>6608/10-9 Lerke</t>
  </si>
  <si>
    <t>15/12-20 S</t>
  </si>
  <si>
    <t>35/8-2</t>
  </si>
  <si>
    <t>Vega</t>
  </si>
  <si>
    <t xml:space="preserve"> 30/3-9</t>
  </si>
  <si>
    <t xml:space="preserve"> 9/2-3</t>
  </si>
  <si>
    <t xml:space="preserve"> 2/7-31</t>
  </si>
  <si>
    <t>2/7-19</t>
  </si>
  <si>
    <t>15/12-19</t>
  </si>
  <si>
    <t>15/12-18 A</t>
  </si>
  <si>
    <t>6407/8-4 A</t>
  </si>
  <si>
    <t>7122/7-3 Kobbe</t>
  </si>
  <si>
    <t>7122/7-3 Snadd</t>
  </si>
  <si>
    <t>7122/7-4 Klappmys</t>
  </si>
  <si>
    <t>3/7-4 Trym</t>
  </si>
  <si>
    <t>2) Ressursane i Oseberg omfattar også Oseberg Vest</t>
  </si>
  <si>
    <r>
      <t xml:space="preserve">Reservar i funn der  rettshavarane har vedteke utbygging  (ressurskategori 3F)
</t>
    </r>
    <r>
      <rPr>
        <i/>
        <sz val="12"/>
        <rFont val="Arial"/>
        <family val="2"/>
      </rPr>
      <t xml:space="preserve">Original recoverable and remaining reserves in discoveries  which the licensees have decided to develop (Resource category 3F) </t>
    </r>
  </si>
  <si>
    <t>RK 3F: Reservar i funn der rettshavarane har vedteke utbygging</t>
  </si>
  <si>
    <t>Original recoverable and remaining reserves in discoveries which the licensees have decided to develop</t>
  </si>
  <si>
    <t>25/8-1 Ringhorne</t>
  </si>
  <si>
    <t>25/8-10 S Ringhorne</t>
  </si>
  <si>
    <t>25/8-11 Ringhorne</t>
  </si>
  <si>
    <t>25/8-C-20</t>
  </si>
  <si>
    <t>31/4-11</t>
  </si>
  <si>
    <t>31/4-A-30 B</t>
  </si>
  <si>
    <t>2/7-8</t>
  </si>
  <si>
    <t>35/11-7</t>
  </si>
  <si>
    <t>35/11-8 S</t>
  </si>
  <si>
    <t>6507/8-4 Heidrun Nord</t>
  </si>
  <si>
    <t>30/6-18 Kappa</t>
  </si>
  <si>
    <t>30/9-5 S Oseberg Sør</t>
  </si>
  <si>
    <t>30/9-4 S Oseberg Sør</t>
  </si>
  <si>
    <t>30/9-6 Oseberg Sør</t>
  </si>
  <si>
    <t>30/9-7 Oseberg Sør</t>
  </si>
  <si>
    <t>30/9-9 Oseberg Sør</t>
  </si>
  <si>
    <t>30/9-10 Oseberg Sør</t>
  </si>
  <si>
    <t>30/9-13 S Oseberg Sør</t>
  </si>
  <si>
    <t>30/9-15 Oseberg Sør</t>
  </si>
  <si>
    <t>30/9-16 K Oseberg Sør</t>
  </si>
  <si>
    <t>30/9-20 S</t>
  </si>
  <si>
    <t>30/6-19 Beta Sadel</t>
  </si>
  <si>
    <t>16/7-7 S</t>
  </si>
  <si>
    <t>25/5-4 Byggve</t>
  </si>
  <si>
    <t>15/9-17 Loke</t>
  </si>
  <si>
    <t>7120/8-1 Askeladd</t>
  </si>
  <si>
    <t>7120/7-1 Askeladd Vest</t>
  </si>
  <si>
    <t>7120/9-1 Albatross</t>
  </si>
  <si>
    <t>7120/7-2 Askeladd Sentral</t>
  </si>
  <si>
    <t>7121/7-2 Albatross Sør</t>
  </si>
  <si>
    <t>34/7-21 Borg</t>
  </si>
  <si>
    <t>34/7-22 Tordis Øst</t>
  </si>
  <si>
    <t>34/7-25 S</t>
  </si>
  <si>
    <t>6608/10-8 Stær</t>
  </si>
  <si>
    <t>30/3-6 S</t>
  </si>
  <si>
    <t>30/3-7 S</t>
  </si>
  <si>
    <t>30/3-7 A</t>
  </si>
  <si>
    <t>30/3-7 B</t>
  </si>
  <si>
    <t>34/8-4 S</t>
  </si>
  <si>
    <t>34/7-23 S</t>
  </si>
  <si>
    <t>30/8-3</t>
  </si>
  <si>
    <t>9/2-6 S</t>
  </si>
  <si>
    <t>9/2-7 S</t>
  </si>
  <si>
    <t>9/2-9 S</t>
  </si>
  <si>
    <t>6506/12-1 Smørbukk</t>
  </si>
  <si>
    <t>6506/12-3 Smørbukk Sør</t>
  </si>
  <si>
    <t>29/6-1</t>
  </si>
  <si>
    <t>30/7-2</t>
  </si>
  <si>
    <t>Volund</t>
  </si>
  <si>
    <t>Yttergryta</t>
  </si>
  <si>
    <t xml:space="preserve"> 2/12-1 Freja</t>
  </si>
  <si>
    <t xml:space="preserve"> 24/6-1 Peik</t>
  </si>
  <si>
    <t xml:space="preserve"> 25/10-8 Hanz</t>
  </si>
  <si>
    <t>6407/9-9</t>
  </si>
  <si>
    <t>6507/2-2 Marulk</t>
  </si>
  <si>
    <t>15/12-21</t>
  </si>
  <si>
    <t>15/6-10</t>
  </si>
  <si>
    <t>16/2-4</t>
  </si>
  <si>
    <t>16/2-5</t>
  </si>
  <si>
    <t>24/9-9 S</t>
  </si>
  <si>
    <t>25/2-17</t>
  </si>
  <si>
    <t>25/4-10 S</t>
  </si>
  <si>
    <t>25/8-17</t>
  </si>
  <si>
    <t>30/11-7</t>
  </si>
  <si>
    <t>30/5-3 S</t>
  </si>
  <si>
    <t>30/8-4 S</t>
  </si>
  <si>
    <t>34/8-13 A</t>
  </si>
  <si>
    <t>35/12-2</t>
  </si>
  <si>
    <t>35/3-7 S</t>
  </si>
  <si>
    <t>6407/2-5 S</t>
  </si>
  <si>
    <t>6407/8-5 S</t>
  </si>
  <si>
    <t>6507/3-7</t>
  </si>
  <si>
    <t>6507/3-8</t>
  </si>
  <si>
    <t>6603/12-1</t>
  </si>
  <si>
    <t>6608/10-12</t>
  </si>
  <si>
    <t>6705/10-1</t>
  </si>
  <si>
    <t>6707/10-2 A</t>
  </si>
  <si>
    <t>Statoil Petroleum AS</t>
  </si>
  <si>
    <t>Eni Norge AS</t>
  </si>
  <si>
    <t>Dong E &amp; P Norge AS</t>
  </si>
  <si>
    <t>Operatør per 31.12.2009</t>
  </si>
  <si>
    <t xml:space="preserve">Tyrihans </t>
  </si>
  <si>
    <t>1) Felt med godkjend utbyggingsplan der produksjonen ikkje var kome i gang per 31.12.2009</t>
  </si>
  <si>
    <t>1) Fields with an approved development plan not in production as of 31.12.09</t>
  </si>
  <si>
    <t>3) Ressursane omfattar dei totale ressursane på Troll</t>
  </si>
  <si>
    <r>
      <t>Goliat</t>
    </r>
    <r>
      <rPr>
        <vertAlign val="superscript"/>
        <sz val="9"/>
        <rFont val="Arial"/>
        <family val="2"/>
      </rPr>
      <t>3)</t>
    </r>
  </si>
  <si>
    <r>
      <t>Oselvar</t>
    </r>
    <r>
      <rPr>
        <vertAlign val="superscript"/>
        <sz val="9"/>
        <rFont val="Arial"/>
        <family val="2"/>
      </rPr>
      <t>3)</t>
    </r>
  </si>
  <si>
    <r>
      <t>Goliat</t>
    </r>
    <r>
      <rPr>
        <vertAlign val="superscript"/>
        <sz val="9"/>
        <rFont val="Arial"/>
        <family val="2"/>
      </rPr>
      <t>1)</t>
    </r>
  </si>
  <si>
    <r>
      <t>Oselvar</t>
    </r>
    <r>
      <rPr>
        <vertAlign val="superscript"/>
        <sz val="9"/>
        <rFont val="Arial"/>
        <family val="2"/>
      </rPr>
      <t>1)</t>
    </r>
  </si>
  <si>
    <t>3) Felt med godkjent utbyggingsplan der produksjonen ikkje var starta per 31.12.2009</t>
  </si>
  <si>
    <t>3) Fields with an approved development plan not in production as of 31.12.2009</t>
  </si>
  <si>
    <t>GOLIAT</t>
  </si>
  <si>
    <t>OSELVAR</t>
  </si>
  <si>
    <r>
      <t xml:space="preserve">Totale petroleumsressursar på norsk kontinentalsokkel pr. 31.12.2009
</t>
    </r>
    <r>
      <rPr>
        <i/>
        <sz val="12"/>
        <rFont val="Arial"/>
        <family val="2"/>
      </rPr>
      <t>Original Recoverable Petroleum Resources on the Norwegian Continental
Shelf as of 31 December, 2009</t>
    </r>
  </si>
  <si>
    <t>BP Norge AS</t>
  </si>
  <si>
    <t>36 D</t>
  </si>
  <si>
    <r>
      <t xml:space="preserve">Funn som i 2009 rapporteres som delar av 
andre felt eller funn.
</t>
    </r>
    <r>
      <rPr>
        <i/>
        <sz val="12"/>
        <rFont val="Arial"/>
        <family val="2"/>
      </rPr>
      <t>Discoveries that are reported under other
fields and discoveries</t>
    </r>
  </si>
  <si>
    <t>Goliat</t>
  </si>
  <si>
    <t>30/9-21 S</t>
  </si>
  <si>
    <t>30/9-22</t>
  </si>
  <si>
    <t>34/7-34</t>
  </si>
  <si>
    <t>16/1-12</t>
  </si>
  <si>
    <t>25/11-25 S</t>
  </si>
  <si>
    <t>34/8-13 S</t>
  </si>
  <si>
    <t>6407/6-7 S</t>
  </si>
  <si>
    <t>6706/12-1</t>
  </si>
  <si>
    <t>6707/10-2 S</t>
  </si>
  <si>
    <r>
      <t xml:space="preserve">Ressursar i felt og funn i planleggingsfase (ressurskategori 4)
</t>
    </r>
    <r>
      <rPr>
        <i/>
        <sz val="12"/>
        <rFont val="Arial"/>
        <family val="2"/>
      </rPr>
      <t>Resources in the planning phase (Resource category 4)</t>
    </r>
  </si>
  <si>
    <r>
      <t>Frøy</t>
    </r>
    <r>
      <rPr>
        <vertAlign val="superscript"/>
        <sz val="9"/>
        <rFont val="Arial"/>
        <family val="2"/>
      </rPr>
      <t>3)</t>
    </r>
  </si>
  <si>
    <t>3) Rettighetshaverene ser på en videreutvikling av feltet</t>
  </si>
  <si>
    <r>
      <t>1/9-1 Tommeliten Alpha</t>
    </r>
    <r>
      <rPr>
        <vertAlign val="superscript"/>
        <sz val="9"/>
        <rFont val="Arial"/>
        <family val="2"/>
      </rPr>
      <t>4)</t>
    </r>
  </si>
  <si>
    <r>
      <t>16/1-8</t>
    </r>
    <r>
      <rPr>
        <vertAlign val="superscript"/>
        <sz val="9"/>
        <rFont val="Arial"/>
        <family val="2"/>
      </rPr>
      <t>5)</t>
    </r>
  </si>
  <si>
    <t>4) 1/9-1  Tommeliten Alpha har ressurser i RK 4 og 5</t>
  </si>
  <si>
    <t>4) 1/9-1 Tommeliten Alpha has resources in RC 4 and 5</t>
  </si>
  <si>
    <t>3) The licensees look at a further development of the field</t>
  </si>
  <si>
    <t>15/9-B-1</t>
  </si>
  <si>
    <r>
      <t>6707/10-1</t>
    </r>
    <r>
      <rPr>
        <vertAlign val="superscript"/>
        <sz val="9"/>
        <rFont val="Arial"/>
        <family val="2"/>
      </rPr>
      <t>6)</t>
    </r>
  </si>
  <si>
    <t xml:space="preserve">     og 6706/12-1</t>
  </si>
  <si>
    <t xml:space="preserve">6) 6707/10-1 inkluderer ressurser for  6707/10-2 S </t>
  </si>
  <si>
    <t>6) 6707/10-1 includes resources for 6707/10-2 S and 6706/12-1</t>
  </si>
  <si>
    <r>
      <t>6407/6-6</t>
    </r>
    <r>
      <rPr>
        <vertAlign val="superscript"/>
        <sz val="9"/>
        <rFont val="Arial"/>
        <family val="2"/>
      </rPr>
      <t>3)</t>
    </r>
  </si>
  <si>
    <t>3) 6407/6-6 inkluderer ressurser for 6407/6-7 S - funnår 2009</t>
  </si>
  <si>
    <t>3) 6407/6-6 includes resources for 6407/6-7 S  - discovery year 2009</t>
  </si>
  <si>
    <t xml:space="preserve">5) 16/1-8  inkluderer ressurser fra 16/1-12 i RK 7F </t>
  </si>
  <si>
    <t>5) 16/1-8 includes resources from 16/1-12 in RC 7F</t>
  </si>
  <si>
    <t>3) 33/9-6 Delta har prøveproduksjon</t>
  </si>
  <si>
    <t>3) 33/9-6 Delta has test production</t>
  </si>
  <si>
    <r>
      <t xml:space="preserve">Opprinnelig tilstedeværende ressursar i felt
</t>
    </r>
    <r>
      <rPr>
        <i/>
        <sz val="12"/>
        <rFont val="Arial"/>
        <family val="2"/>
      </rPr>
      <t>Resources originally in-place in fields</t>
    </r>
  </si>
  <si>
    <r>
      <t>Gungne</t>
    </r>
    <r>
      <rPr>
        <vertAlign val="superscript"/>
        <sz val="9"/>
        <rFont val="Arial"/>
        <family val="2"/>
      </rPr>
      <t>4)</t>
    </r>
  </si>
  <si>
    <r>
      <t>Sleipner Vest og Øst</t>
    </r>
    <r>
      <rPr>
        <vertAlign val="superscript"/>
        <sz val="9"/>
        <rFont val="Arial"/>
        <family val="2"/>
      </rPr>
      <t>4) g)</t>
    </r>
  </si>
  <si>
    <t>4) Funnår er funnår for den eldste funnbrønnen som inngår i feltet</t>
  </si>
  <si>
    <t>4) Discovery year is designated as the year of discovery for the oldest discovery well in the discovery in question</t>
  </si>
  <si>
    <r>
      <t>Funnår</t>
    </r>
    <r>
      <rPr>
        <b/>
        <vertAlign val="superscript"/>
        <sz val="9"/>
        <rFont val="Arial"/>
        <family val="2"/>
      </rPr>
      <t>4)</t>
    </r>
  </si>
  <si>
    <t>3) The resources for Troll are the total resources of the field</t>
  </si>
  <si>
    <r>
      <t>33/9-6 Delta</t>
    </r>
    <r>
      <rPr>
        <vertAlign val="superscript"/>
        <sz val="9"/>
        <rFont val="Arial"/>
        <family val="2"/>
      </rPr>
      <t>3)</t>
    </r>
  </si>
  <si>
    <t>NGL</t>
  </si>
  <si>
    <t>Total</t>
  </si>
  <si>
    <t>mill tonn</t>
  </si>
  <si>
    <r>
      <t>mill Sm</t>
    </r>
    <r>
      <rPr>
        <vertAlign val="superscript"/>
        <sz val="10"/>
        <rFont val="Arial"/>
        <family val="2"/>
      </rPr>
      <t xml:space="preserve">3 </t>
    </r>
    <r>
      <rPr>
        <sz val="10"/>
        <rFont val="Arial"/>
        <family val="2"/>
      </rPr>
      <t>o.e.</t>
    </r>
  </si>
  <si>
    <t xml:space="preserve">Nordsjøen </t>
  </si>
  <si>
    <t xml:space="preserve">Norskehavet </t>
  </si>
  <si>
    <t xml:space="preserve">Barentshavet </t>
  </si>
  <si>
    <r>
      <t xml:space="preserve">Totalt utvinnbart potensial /
</t>
    </r>
    <r>
      <rPr>
        <b/>
        <i/>
        <sz val="10"/>
        <rFont val="Arial"/>
        <family val="2"/>
      </rPr>
      <t>Total recoverable potential</t>
    </r>
  </si>
  <si>
    <r>
      <t xml:space="preserve">Olje / </t>
    </r>
    <r>
      <rPr>
        <b/>
        <i/>
        <sz val="10"/>
        <rFont val="Arial"/>
        <family val="2"/>
      </rPr>
      <t>Oil</t>
    </r>
  </si>
  <si>
    <r>
      <t>Gass /</t>
    </r>
    <r>
      <rPr>
        <b/>
        <i/>
        <sz val="10"/>
        <rFont val="Arial"/>
        <family val="2"/>
      </rPr>
      <t xml:space="preserve"> Gas</t>
    </r>
  </si>
  <si>
    <r>
      <t xml:space="preserve">Kondensat
</t>
    </r>
    <r>
      <rPr>
        <b/>
        <i/>
        <sz val="10"/>
        <rFont val="Arial"/>
        <family val="2"/>
      </rPr>
      <t>Condensate</t>
    </r>
  </si>
  <si>
    <r>
      <t>Prosjektstatuskategori /</t>
    </r>
    <r>
      <rPr>
        <i/>
        <sz val="10"/>
        <rFont val="Arial"/>
        <family val="2"/>
      </rPr>
      <t xml:space="preserve"> Project status category</t>
    </r>
  </si>
  <si>
    <r>
      <t>mill Sm</t>
    </r>
    <r>
      <rPr>
        <vertAlign val="superscript"/>
        <sz val="10"/>
        <rFont val="Arial"/>
        <family val="2"/>
      </rPr>
      <t xml:space="preserve">3
</t>
    </r>
  </si>
  <si>
    <r>
      <t>mrd Sm</t>
    </r>
    <r>
      <rPr>
        <vertAlign val="superscript"/>
        <sz val="10"/>
        <rFont val="Arial"/>
        <family val="2"/>
      </rPr>
      <t xml:space="preserve">3
</t>
    </r>
    <r>
      <rPr>
        <i/>
        <sz val="10"/>
        <rFont val="Arial"/>
        <family val="2"/>
      </rPr>
      <t>bill Sm</t>
    </r>
    <r>
      <rPr>
        <i/>
        <vertAlign val="superscript"/>
        <sz val="10"/>
        <rFont val="Arial"/>
        <family val="2"/>
      </rPr>
      <t>3</t>
    </r>
  </si>
  <si>
    <r>
      <t>mill Sm</t>
    </r>
    <r>
      <rPr>
        <vertAlign val="superscript"/>
        <sz val="10"/>
        <rFont val="Arial"/>
        <family val="2"/>
      </rPr>
      <t>3</t>
    </r>
  </si>
  <si>
    <r>
      <t xml:space="preserve">Produsert / </t>
    </r>
    <r>
      <rPr>
        <i/>
        <sz val="10"/>
        <rFont val="Arial"/>
        <family val="2"/>
      </rPr>
      <t xml:space="preserve">Produced </t>
    </r>
    <r>
      <rPr>
        <i/>
        <vertAlign val="superscript"/>
        <sz val="10"/>
        <rFont val="Arial"/>
        <family val="2"/>
      </rPr>
      <t>1)</t>
    </r>
  </si>
  <si>
    <r>
      <t>Attverande reservar' /</t>
    </r>
    <r>
      <rPr>
        <i/>
        <sz val="10"/>
        <rFont val="Arial"/>
        <family val="2"/>
      </rPr>
      <t xml:space="preserve"> Remaining reserves</t>
    </r>
    <r>
      <rPr>
        <i/>
        <vertAlign val="superscript"/>
        <sz val="10"/>
        <rFont val="Arial"/>
        <family val="2"/>
      </rPr>
      <t>2)</t>
    </r>
  </si>
  <si>
    <r>
      <t>Avhengige ressursar i felt /</t>
    </r>
    <r>
      <rPr>
        <i/>
        <sz val="10"/>
        <rFont val="Arial"/>
        <family val="2"/>
      </rPr>
      <t xml:space="preserve"> Contingent resources in fields</t>
    </r>
  </si>
  <si>
    <r>
      <t>Avhengige ressursar i funn /</t>
    </r>
    <r>
      <rPr>
        <i/>
        <sz val="10"/>
        <rFont val="Arial"/>
        <family val="2"/>
      </rPr>
      <t xml:space="preserve"> Contingent resources in discoveries</t>
    </r>
  </si>
  <si>
    <r>
      <t xml:space="preserve">Moglege framtidige tiltak for auka utvinning / </t>
    </r>
    <r>
      <rPr>
        <i/>
        <sz val="10"/>
        <rFont val="Arial"/>
        <family val="2"/>
      </rPr>
      <t>Potential from improved recovery</t>
    </r>
    <r>
      <rPr>
        <i/>
        <vertAlign val="superscript"/>
        <sz val="10"/>
        <rFont val="Arial"/>
        <family val="2"/>
      </rPr>
      <t>3)</t>
    </r>
  </si>
  <si>
    <r>
      <t>Uoppdaga /</t>
    </r>
    <r>
      <rPr>
        <i/>
        <sz val="10"/>
        <rFont val="Arial"/>
        <family val="2"/>
      </rPr>
      <t xml:space="preserve"> Undiscovered</t>
    </r>
  </si>
  <si>
    <r>
      <t xml:space="preserve">Produsert / </t>
    </r>
    <r>
      <rPr>
        <i/>
        <sz val="10"/>
        <rFont val="Arial"/>
        <family val="2"/>
      </rPr>
      <t>Produced</t>
    </r>
  </si>
  <si>
    <r>
      <t>Attverande reservar' /</t>
    </r>
    <r>
      <rPr>
        <i/>
        <sz val="10"/>
        <rFont val="Arial"/>
        <family val="2"/>
      </rPr>
      <t xml:space="preserve"> Remaining reserves</t>
    </r>
    <r>
      <rPr>
        <i/>
        <vertAlign val="superscript"/>
        <sz val="10"/>
        <rFont val="Arial"/>
        <family val="2"/>
      </rPr>
      <t>'</t>
    </r>
  </si>
  <si>
    <r>
      <t xml:space="preserve">Produsert / </t>
    </r>
    <r>
      <rPr>
        <i/>
        <sz val="10"/>
        <rFont val="Arial"/>
        <family val="2"/>
      </rPr>
      <t>Produced</t>
    </r>
    <r>
      <rPr>
        <i/>
        <vertAlign val="superscript"/>
        <sz val="10"/>
        <rFont val="Arial"/>
        <family val="2"/>
      </rPr>
      <t>1)</t>
    </r>
  </si>
  <si>
    <r>
      <t xml:space="preserve">Ressursrekneskap pr. 31.12.2009
</t>
    </r>
    <r>
      <rPr>
        <b/>
        <i/>
        <sz val="10"/>
        <rFont val="Arial"/>
        <family val="2"/>
      </rPr>
      <t>Resource account as of 31.12.2009</t>
    </r>
  </si>
  <si>
    <r>
      <t xml:space="preserve">Endring frå 2008
</t>
    </r>
    <r>
      <rPr>
        <b/>
        <i/>
        <sz val="10"/>
        <rFont val="Arial"/>
        <family val="2"/>
      </rPr>
      <t>Changes from 2008</t>
    </r>
  </si>
  <si>
    <t xml:space="preserve">Tambar </t>
  </si>
  <si>
    <t>4) Gassproduksjonen på Sleipner Vest og Øst blir målt samla.</t>
  </si>
  <si>
    <t>4) Gas production from Sleipner Vest og Øst are measured as one</t>
  </si>
  <si>
    <t>5) Gassproduksjonen for Sleipner Vest og Øst blir målt samla</t>
  </si>
  <si>
    <t>5) Gas production from Sleipner Øst and Sleipner Vest are measured as one.</t>
  </si>
  <si>
    <t>1) Inkluderer historisk salg av gass fra Tambar samt en historisk korreksjon av kondensat fra feltene  Gungne, Sigyn, Sleipner Vest og Sleipner Øst.</t>
  </si>
  <si>
    <t>1) Includes historical sale of gas from Tambar and an historical adjustment of condensate from the fields Gungne, Sigyn, Sleipner Vest and Sleipner Øst.</t>
  </si>
  <si>
    <r>
      <t xml:space="preserve">Funn som i 2009 rapporteres som delar av andre felt og funn
</t>
    </r>
    <r>
      <rPr>
        <i/>
        <u val="single"/>
        <sz val="10"/>
        <color indexed="12"/>
        <rFont val="Arial"/>
        <family val="2"/>
      </rPr>
      <t>Discoveries that are reported under other fields and discoveries</t>
    </r>
  </si>
  <si>
    <t>RK 4F: Ressursar i felt og funn i planleggingsfase
Resources in the planning phase</t>
  </si>
  <si>
    <t>24. februar 2010</t>
  </si>
  <si>
    <r>
      <t xml:space="preserve">Historisk produksjon fra nedstengde felt
</t>
    </r>
    <r>
      <rPr>
        <i/>
        <sz val="10"/>
        <rFont val="Arial"/>
        <family val="2"/>
      </rPr>
      <t>Sum fields with ceased production</t>
    </r>
  </si>
</sst>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64">
    <font>
      <sz val="10"/>
      <name val="Arial"/>
      <family val="0"/>
    </font>
    <font>
      <sz val="11"/>
      <color indexed="8"/>
      <name val="Calibri"/>
      <family val="2"/>
    </font>
    <font>
      <b/>
      <sz val="10"/>
      <name val="Arial"/>
      <family val="2"/>
    </font>
    <font>
      <sz val="10"/>
      <color indexed="8"/>
      <name val="Arial"/>
      <family val="2"/>
    </font>
    <font>
      <sz val="8"/>
      <name val="Arial"/>
      <family val="2"/>
    </font>
    <font>
      <u val="single"/>
      <sz val="10"/>
      <color indexed="12"/>
      <name val="Arial"/>
      <family val="2"/>
    </font>
    <font>
      <i/>
      <u val="single"/>
      <sz val="10"/>
      <color indexed="12"/>
      <name val="Arial"/>
      <family val="2"/>
    </font>
    <font>
      <i/>
      <sz val="10"/>
      <name val="Arial"/>
      <family val="2"/>
    </font>
    <font>
      <b/>
      <sz val="12"/>
      <name val="Arial"/>
      <family val="2"/>
    </font>
    <font>
      <i/>
      <sz val="12"/>
      <name val="Arial"/>
      <family val="2"/>
    </font>
    <font>
      <b/>
      <sz val="9"/>
      <name val="Arial"/>
      <family val="2"/>
    </font>
    <font>
      <b/>
      <vertAlign val="superscript"/>
      <sz val="9"/>
      <name val="Arial"/>
      <family val="2"/>
    </font>
    <font>
      <sz val="9"/>
      <name val="Arial"/>
      <family val="2"/>
    </font>
    <font>
      <vertAlign val="superscript"/>
      <sz val="9"/>
      <name val="Arial"/>
      <family val="2"/>
    </font>
    <font>
      <vertAlign val="superscript"/>
      <sz val="8"/>
      <name val="Arial"/>
      <family val="2"/>
    </font>
    <font>
      <sz val="9"/>
      <color indexed="63"/>
      <name val="Arial"/>
      <family val="2"/>
    </font>
    <font>
      <b/>
      <sz val="9"/>
      <color indexed="63"/>
      <name val="Arial"/>
      <family val="2"/>
    </font>
    <font>
      <sz val="10"/>
      <color indexed="63"/>
      <name val="Arial"/>
      <family val="2"/>
    </font>
    <font>
      <i/>
      <sz val="9"/>
      <name val="Arial"/>
      <family val="2"/>
    </font>
    <font>
      <i/>
      <vertAlign val="superscript"/>
      <sz val="9"/>
      <name val="Arial"/>
      <family val="2"/>
    </font>
    <font>
      <i/>
      <sz val="8"/>
      <name val="Arial"/>
      <family val="2"/>
    </font>
    <font>
      <i/>
      <sz val="9"/>
      <color indexed="63"/>
      <name val="Arial"/>
      <family val="2"/>
    </font>
    <font>
      <i/>
      <vertAlign val="superscript"/>
      <sz val="8"/>
      <name val="Arial"/>
      <family val="2"/>
    </font>
    <font>
      <vertAlign val="superscript"/>
      <sz val="10"/>
      <name val="Arial"/>
      <family val="2"/>
    </font>
    <font>
      <b/>
      <i/>
      <sz val="10"/>
      <name val="Arial"/>
      <family val="2"/>
    </font>
    <font>
      <i/>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8"/>
      <name val="Arial"/>
      <family val="0"/>
    </font>
    <font>
      <b/>
      <sz val="14"/>
      <color indexed="8"/>
      <name val="Arial"/>
      <family val="0"/>
    </font>
    <font>
      <i/>
      <sz val="14"/>
      <color indexed="8"/>
      <name val="Arial"/>
      <family val="0"/>
    </font>
    <font>
      <b/>
      <sz val="12"/>
      <color indexed="8"/>
      <name val="Arial"/>
      <family val="0"/>
    </font>
    <font>
      <i/>
      <sz val="12"/>
      <color indexed="8"/>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style="thin"/>
      <top/>
      <bottom style="thin"/>
    </border>
    <border>
      <left style="medium"/>
      <right style="thin"/>
      <top style="thin"/>
      <bottom/>
    </border>
    <border>
      <left style="thin"/>
      <right/>
      <top style="thin"/>
      <bottom/>
    </border>
    <border>
      <left/>
      <right/>
      <top style="thin"/>
      <bottom/>
    </border>
    <border>
      <left style="thin"/>
      <right style="thin"/>
      <top/>
      <bottom/>
    </border>
    <border>
      <left/>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top/>
      <bottom style="thin"/>
    </border>
    <border>
      <left/>
      <right/>
      <top/>
      <bottom style="thin"/>
    </border>
    <border>
      <left style="thin"/>
      <right style="thin"/>
      <top/>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top/>
      <bottom/>
    </border>
    <border>
      <left/>
      <right style="medium"/>
      <top/>
      <bottom/>
    </border>
    <border>
      <left style="medium"/>
      <right/>
      <top/>
      <bottom style="thin"/>
    </border>
    <border>
      <left/>
      <right style="medium"/>
      <top/>
      <bottom style="thin"/>
    </border>
    <border>
      <left/>
      <right style="thin"/>
      <top/>
      <bottom style="thin"/>
    </border>
    <border>
      <left style="thin"/>
      <right style="medium"/>
      <top/>
      <bottom style="thin"/>
    </border>
    <border>
      <left style="thin"/>
      <right style="thin"/>
      <top style="thin"/>
      <bottom style="thin"/>
    </border>
    <border>
      <left style="thin"/>
      <right style="thin"/>
      <top style="thin"/>
      <bottom/>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top/>
      <bottom style="medium"/>
    </border>
    <border>
      <left/>
      <right/>
      <top/>
      <bottom style="medium"/>
    </border>
    <border>
      <left style="thin"/>
      <right style="medium"/>
      <top/>
      <bottom style="medium"/>
    </border>
    <border>
      <left/>
      <right style="medium"/>
      <top style="thin"/>
      <bottom/>
    </border>
    <border>
      <left style="medium"/>
      <right/>
      <top style="thin"/>
      <bottom/>
    </border>
    <border>
      <left/>
      <right style="thin"/>
      <top/>
      <bottom style="medium"/>
    </border>
    <border>
      <left/>
      <right/>
      <top style="medium"/>
      <bottom style="medium"/>
    </border>
    <border>
      <left style="thin"/>
      <right style="medium"/>
      <top style="medium"/>
      <bottom style="medium"/>
    </border>
    <border>
      <left/>
      <right/>
      <top style="medium"/>
      <bottom/>
    </border>
    <border>
      <left/>
      <right style="medium"/>
      <top style="medium"/>
      <bottom/>
    </border>
    <border>
      <left style="medium"/>
      <right/>
      <top/>
      <bottom style="medium"/>
    </border>
    <border>
      <left/>
      <right style="medium"/>
      <top/>
      <bottom style="medium"/>
    </border>
    <border>
      <left style="medium"/>
      <right/>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medium"/>
      <right style="thin"/>
      <top/>
      <bottom style="medium"/>
    </border>
    <border>
      <left style="thin"/>
      <right style="medium"/>
      <top style="medium"/>
      <bottom/>
    </border>
    <border>
      <left style="thin">
        <color indexed="8"/>
      </left>
      <right/>
      <top style="thin">
        <color indexed="8"/>
      </top>
      <bottom/>
    </border>
    <border>
      <left style="thin">
        <color indexed="8"/>
      </left>
      <right/>
      <top/>
      <bottom/>
    </border>
    <border>
      <left style="thin">
        <color indexed="8"/>
      </left>
      <right/>
      <top/>
      <bottom style="thin"/>
    </border>
    <border>
      <left style="thin"/>
      <right/>
      <top style="medium"/>
      <bottom/>
    </border>
    <border>
      <left style="thin"/>
      <right style="thin"/>
      <top/>
      <bottom style="medium"/>
    </border>
    <border>
      <left style="thin"/>
      <right/>
      <top style="medium"/>
      <bottom style="medium"/>
    </border>
    <border>
      <left/>
      <right style="thin"/>
      <top style="medium"/>
      <bottom style="medium"/>
    </border>
    <border>
      <left/>
      <right style="thin"/>
      <top style="medium"/>
      <bottom style="thin"/>
    </border>
    <border>
      <left/>
      <right style="medium"/>
      <top style="medium"/>
      <bottom style="thin"/>
    </border>
    <border>
      <left style="medium"/>
      <right style="thin"/>
      <top style="medium"/>
      <bottom/>
    </border>
    <border>
      <left style="medium"/>
      <right/>
      <top style="medium"/>
      <bottom style="thin"/>
    </border>
    <border>
      <left/>
      <right/>
      <top style="medium"/>
      <bottom style="thin"/>
    </border>
    <border>
      <left style="thin"/>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0" applyNumberFormat="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5" fillId="0" borderId="0" applyNumberFormat="0" applyFill="0" applyBorder="0" applyAlignment="0" applyProtection="0"/>
    <xf numFmtId="0" fontId="53" fillId="23" borderId="1" applyNumberFormat="0" applyAlignment="0" applyProtection="0"/>
    <xf numFmtId="0" fontId="54" fillId="0" borderId="2" applyNumberFormat="0" applyFill="0" applyAlignment="0" applyProtection="0"/>
    <xf numFmtId="0" fontId="55" fillId="24" borderId="3" applyNumberFormat="0" applyAlignment="0" applyProtection="0"/>
    <xf numFmtId="0" fontId="0" fillId="25" borderId="4" applyNumberFormat="0" applyFont="0" applyAlignment="0" applyProtection="0"/>
    <xf numFmtId="0" fontId="0" fillId="0" borderId="0">
      <alignment/>
      <protection/>
    </xf>
    <xf numFmtId="0" fontId="56" fillId="26"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0" borderId="9"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296">
    <xf numFmtId="0" fontId="0" fillId="0" borderId="0" xfId="0" applyAlignment="1">
      <alignment/>
    </xf>
    <xf numFmtId="0" fontId="2" fillId="0" borderId="0" xfId="15" applyFont="1">
      <alignment/>
      <protection/>
    </xf>
    <xf numFmtId="0" fontId="0" fillId="33" borderId="0" xfId="43" applyFill="1" applyProtection="1">
      <alignment/>
      <protection hidden="1"/>
    </xf>
    <xf numFmtId="0" fontId="0" fillId="33" borderId="0" xfId="43" applyFill="1">
      <alignment/>
      <protection/>
    </xf>
    <xf numFmtId="0" fontId="0" fillId="0" borderId="0" xfId="43">
      <alignment/>
      <protection/>
    </xf>
    <xf numFmtId="0" fontId="0" fillId="33" borderId="0" xfId="43" applyFill="1" applyAlignment="1" applyProtection="1">
      <alignment vertical="top"/>
      <protection hidden="1"/>
    </xf>
    <xf numFmtId="0" fontId="5" fillId="33" borderId="0" xfId="38" applyFont="1" applyFill="1" applyAlignment="1" applyProtection="1">
      <alignment vertical="top"/>
      <protection hidden="1"/>
    </xf>
    <xf numFmtId="0" fontId="0" fillId="33" borderId="0" xfId="43" applyFill="1" applyAlignment="1">
      <alignment vertical="top"/>
      <protection/>
    </xf>
    <xf numFmtId="0" fontId="0" fillId="0" borderId="0" xfId="43" applyAlignment="1">
      <alignment vertical="top"/>
      <protection/>
    </xf>
    <xf numFmtId="0" fontId="5" fillId="33" borderId="0" xfId="38" applyFont="1" applyFill="1" applyAlignment="1" applyProtection="1">
      <alignment vertical="top" wrapText="1"/>
      <protection hidden="1"/>
    </xf>
    <xf numFmtId="0" fontId="5" fillId="33" borderId="0" xfId="38" applyFill="1" applyAlignment="1" applyProtection="1">
      <alignment horizontal="center"/>
      <protection hidden="1"/>
    </xf>
    <xf numFmtId="17" fontId="0" fillId="33" borderId="0" xfId="43" applyNumberFormat="1" applyFont="1" applyFill="1" applyAlignment="1" applyProtection="1" quotePrefix="1">
      <alignment horizontal="center"/>
      <protection hidden="1"/>
    </xf>
    <xf numFmtId="0" fontId="0" fillId="33" borderId="0" xfId="15" applyFont="1" applyFill="1">
      <alignment/>
      <protection/>
    </xf>
    <xf numFmtId="0" fontId="0" fillId="33" borderId="10" xfId="15" applyFont="1" applyFill="1" applyBorder="1">
      <alignment/>
      <protection/>
    </xf>
    <xf numFmtId="0" fontId="2" fillId="33" borderId="0" xfId="15" applyFont="1" applyFill="1">
      <alignment/>
      <protection/>
    </xf>
    <xf numFmtId="0" fontId="0" fillId="33" borderId="11" xfId="15" applyFont="1" applyFill="1" applyBorder="1">
      <alignment/>
      <protection/>
    </xf>
    <xf numFmtId="0" fontId="0" fillId="33" borderId="12" xfId="15" applyFont="1" applyFill="1" applyBorder="1">
      <alignment/>
      <protection/>
    </xf>
    <xf numFmtId="1" fontId="0" fillId="33" borderId="13" xfId="15" applyNumberFormat="1" applyFont="1" applyFill="1" applyBorder="1">
      <alignment/>
      <protection/>
    </xf>
    <xf numFmtId="1" fontId="0" fillId="33" borderId="14" xfId="15" applyNumberFormat="1" applyFont="1" applyFill="1" applyBorder="1">
      <alignment/>
      <protection/>
    </xf>
    <xf numFmtId="1" fontId="0" fillId="33" borderId="15" xfId="15" applyNumberFormat="1" applyFont="1" applyFill="1" applyBorder="1">
      <alignment/>
      <protection/>
    </xf>
    <xf numFmtId="1" fontId="0" fillId="33" borderId="16" xfId="15" applyNumberFormat="1" applyFont="1" applyFill="1" applyBorder="1">
      <alignment/>
      <protection/>
    </xf>
    <xf numFmtId="1" fontId="0" fillId="33" borderId="17" xfId="15" applyNumberFormat="1" applyFont="1" applyFill="1" applyBorder="1">
      <alignment/>
      <protection/>
    </xf>
    <xf numFmtId="0" fontId="0" fillId="33" borderId="18" xfId="15" applyFont="1" applyFill="1" applyBorder="1">
      <alignment/>
      <protection/>
    </xf>
    <xf numFmtId="1" fontId="0" fillId="33" borderId="19" xfId="15" applyNumberFormat="1" applyFont="1" applyFill="1" applyBorder="1">
      <alignment/>
      <protection/>
    </xf>
    <xf numFmtId="1" fontId="0" fillId="33" borderId="0" xfId="15" applyNumberFormat="1" applyFont="1" applyFill="1" applyBorder="1">
      <alignment/>
      <protection/>
    </xf>
    <xf numFmtId="1" fontId="0" fillId="33" borderId="20" xfId="15" applyNumberFormat="1" applyFont="1" applyFill="1" applyBorder="1">
      <alignment/>
      <protection/>
    </xf>
    <xf numFmtId="1" fontId="0" fillId="33" borderId="21" xfId="15" applyNumberFormat="1" applyFont="1" applyFill="1" applyBorder="1">
      <alignment/>
      <protection/>
    </xf>
    <xf numFmtId="1" fontId="0" fillId="33" borderId="22" xfId="15" applyNumberFormat="1" applyFont="1" applyFill="1" applyBorder="1">
      <alignment/>
      <protection/>
    </xf>
    <xf numFmtId="1" fontId="0" fillId="33" borderId="23" xfId="15" applyNumberFormat="1" applyFont="1" applyFill="1" applyBorder="1">
      <alignment/>
      <protection/>
    </xf>
    <xf numFmtId="1" fontId="0" fillId="33" borderId="24" xfId="15" applyNumberFormat="1" applyFont="1" applyFill="1" applyBorder="1">
      <alignment/>
      <protection/>
    </xf>
    <xf numFmtId="0" fontId="2" fillId="33" borderId="25" xfId="15" applyFont="1" applyFill="1" applyBorder="1">
      <alignment/>
      <protection/>
    </xf>
    <xf numFmtId="1" fontId="2" fillId="33" borderId="26" xfId="15" applyNumberFormat="1" applyFont="1" applyFill="1" applyBorder="1">
      <alignment/>
      <protection/>
    </xf>
    <xf numFmtId="1" fontId="2" fillId="33" borderId="27" xfId="15" applyNumberFormat="1" applyFont="1" applyFill="1" applyBorder="1">
      <alignment/>
      <protection/>
    </xf>
    <xf numFmtId="1" fontId="2" fillId="33" borderId="28" xfId="15" applyNumberFormat="1" applyFont="1" applyFill="1" applyBorder="1">
      <alignment/>
      <protection/>
    </xf>
    <xf numFmtId="1" fontId="2" fillId="33" borderId="24" xfId="15" applyNumberFormat="1" applyFont="1" applyFill="1" applyBorder="1">
      <alignment/>
      <protection/>
    </xf>
    <xf numFmtId="1" fontId="2" fillId="33" borderId="29" xfId="15" applyNumberFormat="1" applyFont="1" applyFill="1" applyBorder="1">
      <alignment/>
      <protection/>
    </xf>
    <xf numFmtId="0" fontId="0" fillId="33" borderId="30" xfId="15" applyFont="1" applyFill="1" applyBorder="1">
      <alignment/>
      <protection/>
    </xf>
    <xf numFmtId="0" fontId="0" fillId="33" borderId="0" xfId="15" applyFont="1" applyFill="1" applyBorder="1">
      <alignment/>
      <protection/>
    </xf>
    <xf numFmtId="0" fontId="0" fillId="33" borderId="31" xfId="15" applyFont="1" applyFill="1" applyBorder="1">
      <alignment/>
      <protection/>
    </xf>
    <xf numFmtId="0" fontId="2" fillId="33" borderId="32" xfId="15" applyFont="1" applyFill="1" applyBorder="1">
      <alignment/>
      <protection/>
    </xf>
    <xf numFmtId="0" fontId="0" fillId="33" borderId="23" xfId="15" applyFont="1" applyFill="1" applyBorder="1">
      <alignment/>
      <protection/>
    </xf>
    <xf numFmtId="0" fontId="0" fillId="33" borderId="33" xfId="15" applyFont="1" applyFill="1" applyBorder="1">
      <alignment/>
      <protection/>
    </xf>
    <xf numFmtId="1" fontId="3" fillId="33" borderId="19" xfId="15" applyNumberFormat="1" applyFont="1" applyFill="1" applyBorder="1" applyAlignment="1">
      <alignment horizontal="right"/>
      <protection/>
    </xf>
    <xf numFmtId="1" fontId="3" fillId="33" borderId="0" xfId="15" applyNumberFormat="1" applyFont="1" applyFill="1" applyBorder="1" applyAlignment="1">
      <alignment horizontal="right"/>
      <protection/>
    </xf>
    <xf numFmtId="0" fontId="0" fillId="33" borderId="32" xfId="15" applyFont="1" applyFill="1" applyBorder="1">
      <alignment/>
      <protection/>
    </xf>
    <xf numFmtId="1" fontId="0" fillId="33" borderId="34" xfId="15" applyNumberFormat="1" applyFont="1" applyFill="1" applyBorder="1">
      <alignment/>
      <protection/>
    </xf>
    <xf numFmtId="1" fontId="0" fillId="33" borderId="35" xfId="15" applyNumberFormat="1" applyFont="1" applyFill="1" applyBorder="1">
      <alignment/>
      <protection/>
    </xf>
    <xf numFmtId="1" fontId="2" fillId="33" borderId="36" xfId="15" applyNumberFormat="1" applyFont="1" applyFill="1" applyBorder="1">
      <alignment/>
      <protection/>
    </xf>
    <xf numFmtId="1" fontId="2" fillId="33" borderId="22" xfId="15" applyNumberFormat="1" applyFont="1" applyFill="1" applyBorder="1">
      <alignment/>
      <protection/>
    </xf>
    <xf numFmtId="1" fontId="2" fillId="33" borderId="23" xfId="15" applyNumberFormat="1" applyFont="1" applyFill="1" applyBorder="1">
      <alignment/>
      <protection/>
    </xf>
    <xf numFmtId="1" fontId="2" fillId="33" borderId="34" xfId="15" applyNumberFormat="1" applyFont="1" applyFill="1" applyBorder="1">
      <alignment/>
      <protection/>
    </xf>
    <xf numFmtId="1" fontId="2" fillId="33" borderId="35" xfId="15" applyNumberFormat="1" applyFont="1" applyFill="1" applyBorder="1">
      <alignment/>
      <protection/>
    </xf>
    <xf numFmtId="1" fontId="0" fillId="33" borderId="31" xfId="15" applyNumberFormat="1" applyFont="1" applyFill="1" applyBorder="1">
      <alignment/>
      <protection/>
    </xf>
    <xf numFmtId="0" fontId="2" fillId="33" borderId="30" xfId="15" applyFont="1" applyFill="1" applyBorder="1">
      <alignment/>
      <protection/>
    </xf>
    <xf numFmtId="1" fontId="0" fillId="33" borderId="33" xfId="15" applyNumberFormat="1" applyFont="1" applyFill="1" applyBorder="1">
      <alignment/>
      <protection/>
    </xf>
    <xf numFmtId="1" fontId="0" fillId="33" borderId="37" xfId="15" applyNumberFormat="1" applyFont="1" applyFill="1" applyBorder="1">
      <alignment/>
      <protection/>
    </xf>
    <xf numFmtId="3" fontId="0" fillId="33" borderId="19" xfId="15" applyNumberFormat="1" applyFont="1" applyFill="1" applyBorder="1">
      <alignment/>
      <protection/>
    </xf>
    <xf numFmtId="3" fontId="0" fillId="33" borderId="0" xfId="15" applyNumberFormat="1" applyFont="1" applyFill="1" applyBorder="1">
      <alignment/>
      <protection/>
    </xf>
    <xf numFmtId="3" fontId="3" fillId="33" borderId="19" xfId="15" applyNumberFormat="1" applyFont="1" applyFill="1" applyBorder="1" applyAlignment="1">
      <alignment horizontal="right"/>
      <protection/>
    </xf>
    <xf numFmtId="3" fontId="3" fillId="33" borderId="0" xfId="15" applyNumberFormat="1" applyFont="1" applyFill="1" applyBorder="1" applyAlignment="1">
      <alignment horizontal="right"/>
      <protection/>
    </xf>
    <xf numFmtId="3" fontId="3" fillId="33" borderId="22" xfId="15" applyNumberFormat="1" applyFont="1" applyFill="1" applyBorder="1" applyAlignment="1">
      <alignment horizontal="right"/>
      <protection/>
    </xf>
    <xf numFmtId="0" fontId="2" fillId="33" borderId="38" xfId="15" applyFont="1" applyFill="1" applyBorder="1">
      <alignment/>
      <protection/>
    </xf>
    <xf numFmtId="1" fontId="2" fillId="33" borderId="39" xfId="15" applyNumberFormat="1" applyFont="1" applyFill="1" applyBorder="1">
      <alignment/>
      <protection/>
    </xf>
    <xf numFmtId="1" fontId="2" fillId="33" borderId="40" xfId="15" applyNumberFormat="1" applyFont="1" applyFill="1" applyBorder="1">
      <alignment/>
      <protection/>
    </xf>
    <xf numFmtId="1" fontId="2" fillId="33" borderId="41" xfId="15" applyNumberFormat="1" applyFont="1" applyFill="1" applyBorder="1">
      <alignment/>
      <protection/>
    </xf>
    <xf numFmtId="1" fontId="2" fillId="33" borderId="42" xfId="15" applyNumberFormat="1" applyFont="1" applyFill="1" applyBorder="1">
      <alignment/>
      <protection/>
    </xf>
    <xf numFmtId="1" fontId="2" fillId="33" borderId="43" xfId="15" applyNumberFormat="1" applyFont="1" applyFill="1" applyBorder="1">
      <alignment/>
      <protection/>
    </xf>
    <xf numFmtId="1" fontId="2" fillId="33" borderId="44" xfId="15" applyNumberFormat="1" applyFont="1" applyFill="1" applyBorder="1">
      <alignment/>
      <protection/>
    </xf>
    <xf numFmtId="1" fontId="0" fillId="33" borderId="0" xfId="15" applyNumberFormat="1" applyFont="1" applyFill="1">
      <alignment/>
      <protection/>
    </xf>
    <xf numFmtId="0" fontId="0" fillId="33" borderId="0" xfId="15" applyFont="1" applyFill="1" quotePrefix="1">
      <alignment/>
      <protection/>
    </xf>
    <xf numFmtId="1" fontId="2" fillId="33" borderId="45" xfId="15" applyNumberFormat="1" applyFont="1" applyFill="1" applyBorder="1" applyAlignment="1">
      <alignment horizontal="center"/>
      <protection/>
    </xf>
    <xf numFmtId="1" fontId="0" fillId="33" borderId="33" xfId="15" applyNumberFormat="1" applyFont="1" applyFill="1" applyBorder="1" applyAlignment="1">
      <alignment horizontal="center"/>
      <protection/>
    </xf>
    <xf numFmtId="1" fontId="2" fillId="33" borderId="13" xfId="15" applyNumberFormat="1" applyFont="1" applyFill="1" applyBorder="1" applyAlignment="1">
      <alignment horizontal="center" vertical="top"/>
      <protection/>
    </xf>
    <xf numFmtId="1" fontId="2" fillId="33" borderId="14" xfId="15" applyNumberFormat="1" applyFont="1" applyFill="1" applyBorder="1" applyAlignment="1">
      <alignment horizontal="center" vertical="top"/>
      <protection/>
    </xf>
    <xf numFmtId="1" fontId="2" fillId="33" borderId="16" xfId="15" applyNumberFormat="1" applyFont="1" applyFill="1" applyBorder="1" applyAlignment="1">
      <alignment horizontal="center" vertical="top" wrapText="1"/>
      <protection/>
    </xf>
    <xf numFmtId="1" fontId="0" fillId="33" borderId="22" xfId="15" applyNumberFormat="1" applyFont="1" applyFill="1" applyBorder="1" applyAlignment="1">
      <alignment horizontal="center" vertical="top" wrapText="1"/>
      <protection/>
    </xf>
    <xf numFmtId="1" fontId="0" fillId="33" borderId="23" xfId="15" applyNumberFormat="1" applyFont="1" applyFill="1" applyBorder="1" applyAlignment="1">
      <alignment horizontal="center" vertical="top" wrapText="1"/>
      <protection/>
    </xf>
    <xf numFmtId="1" fontId="0" fillId="33" borderId="23" xfId="15" applyNumberFormat="1" applyFont="1" applyFill="1" applyBorder="1" applyAlignment="1">
      <alignment horizontal="center" vertical="top"/>
      <protection/>
    </xf>
    <xf numFmtId="1" fontId="0" fillId="33" borderId="34" xfId="15" applyNumberFormat="1" applyFont="1" applyFill="1" applyBorder="1" applyAlignment="1">
      <alignment horizontal="center" vertical="top" wrapText="1"/>
      <protection/>
    </xf>
    <xf numFmtId="0" fontId="2" fillId="33" borderId="46" xfId="15" applyFont="1" applyFill="1" applyBorder="1" applyAlignment="1">
      <alignment horizontal="left" wrapText="1"/>
      <protection/>
    </xf>
    <xf numFmtId="0" fontId="12" fillId="0" borderId="30" xfId="15" applyFont="1" applyBorder="1">
      <alignment/>
      <protection/>
    </xf>
    <xf numFmtId="164" fontId="12" fillId="0" borderId="19" xfId="15" applyNumberFormat="1" applyFont="1" applyBorder="1">
      <alignment/>
      <protection/>
    </xf>
    <xf numFmtId="164" fontId="12" fillId="0" borderId="0" xfId="15" applyNumberFormat="1" applyFont="1" applyBorder="1">
      <alignment/>
      <protection/>
    </xf>
    <xf numFmtId="0" fontId="12" fillId="0" borderId="21" xfId="15" applyFont="1" applyBorder="1">
      <alignment/>
      <protection/>
    </xf>
    <xf numFmtId="164" fontId="12" fillId="0" borderId="47" xfId="15" applyNumberFormat="1" applyFont="1" applyBorder="1">
      <alignment/>
      <protection/>
    </xf>
    <xf numFmtId="164" fontId="2" fillId="0" borderId="48" xfId="15" applyNumberFormat="1" applyFont="1" applyBorder="1">
      <alignment/>
      <protection/>
    </xf>
    <xf numFmtId="0" fontId="2" fillId="0" borderId="49" xfId="15" applyFont="1" applyBorder="1">
      <alignment/>
      <protection/>
    </xf>
    <xf numFmtId="164" fontId="0" fillId="0" borderId="0" xfId="15" applyNumberFormat="1" applyFont="1" applyBorder="1">
      <alignment/>
      <protection/>
    </xf>
    <xf numFmtId="164" fontId="12" fillId="0" borderId="19" xfId="15" applyNumberFormat="1" applyFont="1" applyBorder="1">
      <alignment/>
      <protection/>
    </xf>
    <xf numFmtId="164" fontId="12" fillId="0" borderId="0" xfId="15" applyNumberFormat="1" applyFont="1" applyBorder="1">
      <alignment/>
      <protection/>
    </xf>
    <xf numFmtId="164" fontId="12" fillId="0" borderId="22" xfId="15" applyNumberFormat="1" applyFont="1" applyBorder="1">
      <alignment/>
      <protection/>
    </xf>
    <xf numFmtId="164" fontId="12" fillId="0" borderId="23" xfId="15" applyNumberFormat="1" applyFont="1" applyBorder="1">
      <alignment/>
      <protection/>
    </xf>
    <xf numFmtId="164" fontId="12" fillId="0" borderId="34" xfId="15" applyNumberFormat="1" applyFont="1" applyBorder="1">
      <alignment/>
      <protection/>
    </xf>
    <xf numFmtId="164" fontId="0" fillId="0" borderId="19" xfId="15" applyNumberFormat="1" applyFont="1" applyBorder="1">
      <alignment/>
      <protection/>
    </xf>
    <xf numFmtId="164" fontId="2" fillId="0" borderId="17" xfId="15" applyNumberFormat="1" applyFont="1" applyBorder="1">
      <alignment/>
      <protection/>
    </xf>
    <xf numFmtId="164" fontId="0" fillId="0" borderId="43" xfId="15" applyNumberFormat="1" applyFont="1" applyBorder="1">
      <alignment/>
      <protection/>
    </xf>
    <xf numFmtId="164" fontId="0" fillId="0" borderId="44" xfId="15" applyNumberFormat="1" applyFont="1" applyBorder="1">
      <alignment/>
      <protection/>
    </xf>
    <xf numFmtId="164" fontId="0" fillId="0" borderId="0" xfId="15" applyNumberFormat="1" applyFont="1">
      <alignment/>
      <protection/>
    </xf>
    <xf numFmtId="0" fontId="12" fillId="0" borderId="0" xfId="15" applyFont="1">
      <alignment/>
      <protection/>
    </xf>
    <xf numFmtId="0" fontId="10" fillId="0" borderId="10" xfId="15" applyFont="1" applyBorder="1">
      <alignment/>
      <protection/>
    </xf>
    <xf numFmtId="0" fontId="10" fillId="0" borderId="50" xfId="15" applyFont="1" applyBorder="1">
      <alignment/>
      <protection/>
    </xf>
    <xf numFmtId="0" fontId="10" fillId="0" borderId="51" xfId="15" applyFont="1" applyFill="1" applyBorder="1" applyAlignment="1">
      <alignment horizontal="center"/>
      <protection/>
    </xf>
    <xf numFmtId="0" fontId="10" fillId="0" borderId="0" xfId="15" applyFont="1">
      <alignment/>
      <protection/>
    </xf>
    <xf numFmtId="0" fontId="10" fillId="0" borderId="32" xfId="15" applyFont="1" applyBorder="1">
      <alignment/>
      <protection/>
    </xf>
    <xf numFmtId="0" fontId="10" fillId="0" borderId="23" xfId="15" applyFont="1" applyBorder="1">
      <alignment/>
      <protection/>
    </xf>
    <xf numFmtId="0" fontId="10" fillId="0" borderId="33" xfId="15" applyFont="1" applyFill="1" applyBorder="1" applyAlignment="1">
      <alignment horizontal="center"/>
      <protection/>
    </xf>
    <xf numFmtId="164" fontId="12" fillId="0" borderId="43" xfId="15" applyNumberFormat="1" applyFont="1" applyBorder="1">
      <alignment/>
      <protection/>
    </xf>
    <xf numFmtId="164" fontId="12" fillId="0" borderId="31" xfId="15" applyNumberFormat="1" applyFont="1" applyBorder="1">
      <alignment/>
      <protection/>
    </xf>
    <xf numFmtId="164" fontId="12" fillId="0" borderId="19" xfId="15" applyNumberFormat="1" applyFont="1" applyFill="1" applyBorder="1">
      <alignment/>
      <protection/>
    </xf>
    <xf numFmtId="164" fontId="12" fillId="0" borderId="0" xfId="15" applyNumberFormat="1" applyFont="1" applyFill="1" applyBorder="1">
      <alignment/>
      <protection/>
    </xf>
    <xf numFmtId="164" fontId="12" fillId="0" borderId="22" xfId="15" applyNumberFormat="1" applyFont="1" applyBorder="1">
      <alignment/>
      <protection/>
    </xf>
    <xf numFmtId="164" fontId="12" fillId="0" borderId="23" xfId="15" applyNumberFormat="1" applyFont="1" applyBorder="1">
      <alignment/>
      <protection/>
    </xf>
    <xf numFmtId="164" fontId="12" fillId="0" borderId="33" xfId="15" applyNumberFormat="1" applyFont="1" applyBorder="1">
      <alignment/>
      <protection/>
    </xf>
    <xf numFmtId="0" fontId="12" fillId="0" borderId="52" xfId="15" applyFont="1" applyBorder="1">
      <alignment/>
      <protection/>
    </xf>
    <xf numFmtId="164" fontId="12" fillId="0" borderId="42" xfId="15" applyNumberFormat="1" applyFont="1" applyBorder="1">
      <alignment/>
      <protection/>
    </xf>
    <xf numFmtId="164" fontId="12" fillId="0" borderId="43" xfId="15" applyNumberFormat="1" applyFont="1" applyBorder="1">
      <alignment/>
      <protection/>
    </xf>
    <xf numFmtId="164" fontId="12" fillId="0" borderId="53" xfId="15" applyNumberFormat="1" applyFont="1" applyBorder="1">
      <alignment/>
      <protection/>
    </xf>
    <xf numFmtId="0" fontId="12" fillId="0" borderId="0" xfId="15" applyFont="1" applyFill="1">
      <alignment/>
      <protection/>
    </xf>
    <xf numFmtId="0" fontId="0" fillId="0" borderId="0" xfId="15" applyFont="1" applyFill="1">
      <alignment/>
      <protection/>
    </xf>
    <xf numFmtId="164" fontId="12" fillId="0" borderId="20" xfId="15" applyNumberFormat="1" applyFont="1" applyBorder="1">
      <alignment/>
      <protection/>
    </xf>
    <xf numFmtId="164" fontId="16" fillId="0" borderId="54" xfId="15" applyNumberFormat="1" applyFont="1" applyBorder="1" applyAlignment="1">
      <alignment horizontal="left"/>
      <protection/>
    </xf>
    <xf numFmtId="164" fontId="16" fillId="0" borderId="42" xfId="15" applyNumberFormat="1" applyFont="1" applyBorder="1" applyAlignment="1">
      <alignment horizontal="right"/>
      <protection/>
    </xf>
    <xf numFmtId="164" fontId="16" fillId="0" borderId="43" xfId="15" applyNumberFormat="1" applyFont="1" applyBorder="1" applyAlignment="1">
      <alignment horizontal="right"/>
      <protection/>
    </xf>
    <xf numFmtId="164" fontId="16" fillId="0" borderId="47" xfId="15" applyNumberFormat="1" applyFont="1" applyBorder="1" applyAlignment="1">
      <alignment horizontal="right"/>
      <protection/>
    </xf>
    <xf numFmtId="0" fontId="10" fillId="0" borderId="53" xfId="15" applyFont="1" applyBorder="1">
      <alignment/>
      <protection/>
    </xf>
    <xf numFmtId="0" fontId="0" fillId="0" borderId="0" xfId="15" applyFont="1" applyAlignment="1">
      <alignment horizontal="center"/>
      <protection/>
    </xf>
    <xf numFmtId="164" fontId="15" fillId="0" borderId="0" xfId="15" applyNumberFormat="1" applyFont="1" applyBorder="1" applyAlignment="1">
      <alignment horizontal="right"/>
      <protection/>
    </xf>
    <xf numFmtId="49" fontId="0" fillId="0" borderId="0" xfId="15" applyNumberFormat="1" applyFont="1">
      <alignment/>
      <protection/>
    </xf>
    <xf numFmtId="0" fontId="2" fillId="0" borderId="0" xfId="15" applyFont="1" applyFill="1">
      <alignment/>
      <protection/>
    </xf>
    <xf numFmtId="49" fontId="10" fillId="0" borderId="32" xfId="15" applyNumberFormat="1" applyFont="1" applyFill="1" applyBorder="1">
      <alignment/>
      <protection/>
    </xf>
    <xf numFmtId="49" fontId="10" fillId="0" borderId="52" xfId="15" applyNumberFormat="1" applyFont="1" applyBorder="1">
      <alignment/>
      <protection/>
    </xf>
    <xf numFmtId="164" fontId="12" fillId="0" borderId="42" xfId="15" applyNumberFormat="1" applyFont="1" applyFill="1" applyBorder="1">
      <alignment/>
      <protection/>
    </xf>
    <xf numFmtId="164" fontId="12" fillId="0" borderId="40" xfId="15" applyNumberFormat="1" applyFont="1" applyFill="1" applyBorder="1">
      <alignment/>
      <protection/>
    </xf>
    <xf numFmtId="0" fontId="12" fillId="0" borderId="55" xfId="15" applyFont="1" applyFill="1" applyBorder="1">
      <alignment/>
      <protection/>
    </xf>
    <xf numFmtId="0" fontId="10" fillId="0" borderId="0" xfId="15" applyFont="1" applyFill="1">
      <alignment/>
      <protection/>
    </xf>
    <xf numFmtId="0" fontId="12" fillId="0" borderId="0" xfId="15" applyFont="1" applyFill="1" applyBorder="1">
      <alignment/>
      <protection/>
    </xf>
    <xf numFmtId="164" fontId="15" fillId="0" borderId="23" xfId="15" applyNumberFormat="1" applyFont="1" applyBorder="1" applyAlignment="1">
      <alignment horizontal="right"/>
      <protection/>
    </xf>
    <xf numFmtId="0" fontId="0" fillId="0" borderId="52" xfId="15" applyFont="1" applyBorder="1">
      <alignment/>
      <protection/>
    </xf>
    <xf numFmtId="0" fontId="12" fillId="0" borderId="44" xfId="15" applyFont="1" applyBorder="1">
      <alignment/>
      <protection/>
    </xf>
    <xf numFmtId="0" fontId="12" fillId="0" borderId="0" xfId="15" applyFont="1" applyBorder="1">
      <alignment/>
      <protection/>
    </xf>
    <xf numFmtId="0" fontId="12" fillId="0" borderId="43" xfId="15" applyFont="1" applyBorder="1">
      <alignment/>
      <protection/>
    </xf>
    <xf numFmtId="0" fontId="12" fillId="0" borderId="10" xfId="15" applyFont="1" applyBorder="1">
      <alignment/>
      <protection/>
    </xf>
    <xf numFmtId="0" fontId="12" fillId="0" borderId="50" xfId="15" applyFont="1" applyBorder="1" quotePrefix="1">
      <alignment/>
      <protection/>
    </xf>
    <xf numFmtId="0" fontId="12" fillId="0" borderId="51" xfId="15" applyFont="1" applyBorder="1" applyAlignment="1">
      <alignment horizontal="center"/>
      <protection/>
    </xf>
    <xf numFmtId="0" fontId="0" fillId="0" borderId="0" xfId="15" applyFont="1" applyAlignment="1">
      <alignment horizontal="right"/>
      <protection/>
    </xf>
    <xf numFmtId="3" fontId="0" fillId="0" borderId="0" xfId="15" applyNumberFormat="1" applyFont="1" applyBorder="1">
      <alignment/>
      <protection/>
    </xf>
    <xf numFmtId="3" fontId="0" fillId="0" borderId="31" xfId="15" applyNumberFormat="1" applyFont="1" applyBorder="1">
      <alignment/>
      <protection/>
    </xf>
    <xf numFmtId="3" fontId="0" fillId="0" borderId="43" xfId="15" applyNumberFormat="1" applyFont="1" applyBorder="1">
      <alignment/>
      <protection/>
    </xf>
    <xf numFmtId="3" fontId="0" fillId="0" borderId="53" xfId="15" applyNumberFormat="1" applyFont="1" applyBorder="1">
      <alignment/>
      <protection/>
    </xf>
    <xf numFmtId="0" fontId="0" fillId="0" borderId="56" xfId="15" applyFont="1" applyFill="1" applyBorder="1">
      <alignment/>
      <protection/>
    </xf>
    <xf numFmtId="3" fontId="0" fillId="0" borderId="48" xfId="15" applyNumberFormat="1" applyFont="1" applyBorder="1">
      <alignment/>
      <protection/>
    </xf>
    <xf numFmtId="3" fontId="0" fillId="0" borderId="57" xfId="15" applyNumberFormat="1" applyFont="1" applyBorder="1">
      <alignment/>
      <protection/>
    </xf>
    <xf numFmtId="0" fontId="10" fillId="33" borderId="58" xfId="15" applyFont="1" applyFill="1" applyBorder="1" applyAlignment="1">
      <alignment horizontal="center" vertical="top" wrapText="1"/>
      <protection/>
    </xf>
    <xf numFmtId="0" fontId="10" fillId="33" borderId="59" xfId="15" applyFont="1" applyFill="1" applyBorder="1" applyAlignment="1">
      <alignment horizontal="center" vertical="top" wrapText="1"/>
      <protection/>
    </xf>
    <xf numFmtId="0" fontId="2" fillId="0" borderId="60" xfId="15" applyFont="1" applyBorder="1" applyAlignment="1">
      <alignment wrapText="1"/>
      <protection/>
    </xf>
    <xf numFmtId="0" fontId="10" fillId="0" borderId="18" xfId="15" applyFont="1" applyBorder="1" applyAlignment="1">
      <alignment wrapText="1"/>
      <protection/>
    </xf>
    <xf numFmtId="0" fontId="10" fillId="0" borderId="61" xfId="15" applyFont="1" applyBorder="1" applyAlignment="1">
      <alignment wrapText="1"/>
      <protection/>
    </xf>
    <xf numFmtId="164" fontId="0" fillId="33" borderId="0" xfId="15" applyNumberFormat="1" applyFont="1" applyFill="1">
      <alignment/>
      <protection/>
    </xf>
    <xf numFmtId="0" fontId="4" fillId="33" borderId="0" xfId="15" applyFont="1" applyFill="1">
      <alignment/>
      <protection/>
    </xf>
    <xf numFmtId="164" fontId="4" fillId="33" borderId="0" xfId="15" applyNumberFormat="1" applyFont="1" applyFill="1">
      <alignment/>
      <protection/>
    </xf>
    <xf numFmtId="0" fontId="4" fillId="33" borderId="0" xfId="15" applyFont="1" applyFill="1" applyBorder="1" applyAlignment="1">
      <alignment horizontal="left"/>
      <protection/>
    </xf>
    <xf numFmtId="0" fontId="12" fillId="33" borderId="0" xfId="15" applyFont="1" applyFill="1">
      <alignment/>
      <protection/>
    </xf>
    <xf numFmtId="0" fontId="10" fillId="33" borderId="0" xfId="15" applyFont="1" applyFill="1">
      <alignment/>
      <protection/>
    </xf>
    <xf numFmtId="164" fontId="10" fillId="33" borderId="0" xfId="15" applyNumberFormat="1" applyFont="1" applyFill="1">
      <alignment/>
      <protection/>
    </xf>
    <xf numFmtId="164" fontId="12" fillId="33" borderId="0" xfId="15" applyNumberFormat="1" applyFont="1" applyFill="1">
      <alignment/>
      <protection/>
    </xf>
    <xf numFmtId="0" fontId="12" fillId="33" borderId="0" xfId="15" applyFont="1" applyFill="1" applyAlignment="1">
      <alignment horizontal="center"/>
      <protection/>
    </xf>
    <xf numFmtId="0" fontId="12" fillId="33" borderId="30" xfId="15" applyFont="1" applyFill="1" applyBorder="1">
      <alignment/>
      <protection/>
    </xf>
    <xf numFmtId="0" fontId="12" fillId="33" borderId="32" xfId="15" applyFont="1" applyFill="1" applyBorder="1">
      <alignment/>
      <protection/>
    </xf>
    <xf numFmtId="0" fontId="10" fillId="33" borderId="55" xfId="15" applyFont="1" applyFill="1" applyBorder="1" applyAlignment="1">
      <alignment horizontal="center" vertical="top" wrapText="1"/>
      <protection/>
    </xf>
    <xf numFmtId="0" fontId="10" fillId="33" borderId="24" xfId="15" applyFont="1" applyFill="1" applyBorder="1" applyAlignment="1">
      <alignment horizontal="center" vertical="top" wrapText="1"/>
      <protection/>
    </xf>
    <xf numFmtId="0" fontId="10" fillId="33" borderId="35" xfId="15" applyFont="1" applyFill="1" applyBorder="1" applyAlignment="1">
      <alignment horizontal="center" vertical="top" wrapText="1"/>
      <protection/>
    </xf>
    <xf numFmtId="0" fontId="20" fillId="33" borderId="0" xfId="15" applyFont="1" applyFill="1" applyBorder="1" applyAlignment="1">
      <alignment horizontal="left"/>
      <protection/>
    </xf>
    <xf numFmtId="0" fontId="20" fillId="33" borderId="0" xfId="15" applyNumberFormat="1" applyFont="1" applyFill="1" applyBorder="1" applyAlignment="1">
      <alignment horizontal="left"/>
      <protection/>
    </xf>
    <xf numFmtId="49" fontId="12" fillId="33" borderId="0" xfId="15" applyNumberFormat="1" applyFont="1" applyFill="1">
      <alignment/>
      <protection/>
    </xf>
    <xf numFmtId="0" fontId="10" fillId="33" borderId="62" xfId="15" applyFont="1" applyFill="1" applyBorder="1" applyAlignment="1">
      <alignment wrapText="1"/>
      <protection/>
    </xf>
    <xf numFmtId="164" fontId="17" fillId="33" borderId="0" xfId="15" applyNumberFormat="1" applyFont="1" applyFill="1" applyBorder="1" applyAlignment="1">
      <alignment horizontal="left"/>
      <protection/>
    </xf>
    <xf numFmtId="164" fontId="17" fillId="33" borderId="0" xfId="15" applyNumberFormat="1" applyFont="1" applyFill="1" applyBorder="1" applyAlignment="1">
      <alignment horizontal="right"/>
      <protection/>
    </xf>
    <xf numFmtId="0" fontId="12" fillId="33" borderId="0" xfId="15" applyFont="1" applyFill="1">
      <alignment/>
      <protection/>
    </xf>
    <xf numFmtId="0" fontId="0" fillId="33" borderId="0" xfId="15" applyFont="1" applyFill="1" applyAlignment="1">
      <alignment horizontal="center"/>
      <protection/>
    </xf>
    <xf numFmtId="164" fontId="15" fillId="33" borderId="0" xfId="15" applyNumberFormat="1" applyFont="1" applyFill="1" applyBorder="1" applyAlignment="1">
      <alignment horizontal="left"/>
      <protection/>
    </xf>
    <xf numFmtId="164" fontId="15" fillId="33" borderId="0" xfId="15" applyNumberFormat="1" applyFont="1" applyFill="1" applyBorder="1" applyAlignment="1">
      <alignment horizontal="right"/>
      <protection/>
    </xf>
    <xf numFmtId="0" fontId="18" fillId="33" borderId="0" xfId="15" applyFont="1" applyFill="1">
      <alignment/>
      <protection/>
    </xf>
    <xf numFmtId="164" fontId="15" fillId="33" borderId="0" xfId="15" applyNumberFormat="1" applyFont="1" applyFill="1" applyBorder="1" applyAlignment="1">
      <alignment horizontal="right"/>
      <protection/>
    </xf>
    <xf numFmtId="164" fontId="21" fillId="33" borderId="0" xfId="15" applyNumberFormat="1" applyFont="1" applyFill="1" applyBorder="1" applyAlignment="1">
      <alignment horizontal="left"/>
      <protection/>
    </xf>
    <xf numFmtId="0" fontId="10" fillId="33" borderId="36" xfId="15" applyFont="1" applyFill="1" applyBorder="1" applyAlignment="1">
      <alignment horizontal="center" vertical="top" wrapText="1"/>
      <protection/>
    </xf>
    <xf numFmtId="0" fontId="12" fillId="33" borderId="33" xfId="15" applyFont="1" applyFill="1" applyBorder="1">
      <alignment/>
      <protection/>
    </xf>
    <xf numFmtId="0" fontId="10" fillId="33" borderId="10" xfId="15" applyFont="1" applyFill="1" applyBorder="1">
      <alignment/>
      <protection/>
    </xf>
    <xf numFmtId="0" fontId="18" fillId="33" borderId="32" xfId="15" applyFont="1" applyFill="1" applyBorder="1">
      <alignment/>
      <protection/>
    </xf>
    <xf numFmtId="0" fontId="10" fillId="33" borderId="0" xfId="15" applyFont="1" applyFill="1">
      <alignment/>
      <protection/>
    </xf>
    <xf numFmtId="49" fontId="2" fillId="33" borderId="0" xfId="15" applyNumberFormat="1" applyFont="1" applyFill="1" applyBorder="1">
      <alignment/>
      <protection/>
    </xf>
    <xf numFmtId="49" fontId="12" fillId="33" borderId="0" xfId="15" applyNumberFormat="1" applyFont="1" applyFill="1">
      <alignment/>
      <protection/>
    </xf>
    <xf numFmtId="49" fontId="0" fillId="33" borderId="0" xfId="15" applyNumberFormat="1" applyFont="1" applyFill="1">
      <alignment/>
      <protection/>
    </xf>
    <xf numFmtId="49" fontId="10" fillId="0" borderId="10" xfId="15" applyNumberFormat="1" applyFont="1" applyFill="1" applyBorder="1" applyAlignment="1">
      <alignment wrapText="1"/>
      <protection/>
    </xf>
    <xf numFmtId="0" fontId="0" fillId="33" borderId="0" xfId="15" applyFont="1" applyFill="1" applyBorder="1" applyAlignment="1">
      <alignment horizontal="right"/>
      <protection/>
    </xf>
    <xf numFmtId="0" fontId="0" fillId="33" borderId="0" xfId="15" applyFont="1" applyFill="1" applyAlignment="1">
      <alignment horizontal="right"/>
      <protection/>
    </xf>
    <xf numFmtId="0" fontId="2" fillId="33" borderId="0" xfId="15" applyFont="1" applyFill="1" applyBorder="1">
      <alignment/>
      <protection/>
    </xf>
    <xf numFmtId="49" fontId="10" fillId="0" borderId="56" xfId="15" applyNumberFormat="1" applyFont="1" applyFill="1" applyBorder="1" applyAlignment="1">
      <alignment wrapText="1"/>
      <protection/>
    </xf>
    <xf numFmtId="49" fontId="10" fillId="0" borderId="48" xfId="15" applyNumberFormat="1" applyFont="1" applyFill="1" applyBorder="1" applyAlignment="1">
      <alignment wrapText="1"/>
      <protection/>
    </xf>
    <xf numFmtId="49" fontId="10" fillId="0" borderId="57" xfId="15" applyNumberFormat="1" applyFont="1" applyFill="1" applyBorder="1" applyAlignment="1">
      <alignment horizontal="center" wrapText="1"/>
      <protection/>
    </xf>
    <xf numFmtId="0" fontId="2" fillId="33" borderId="56" xfId="15" applyFont="1" applyFill="1" applyBorder="1" applyAlignment="1">
      <alignment vertical="top"/>
      <protection/>
    </xf>
    <xf numFmtId="0" fontId="10" fillId="33" borderId="48" xfId="15" applyFont="1" applyFill="1" applyBorder="1" applyAlignment="1">
      <alignment horizontal="center" vertical="top" wrapText="1"/>
      <protection/>
    </xf>
    <xf numFmtId="0" fontId="10" fillId="33" borderId="57" xfId="15" applyFont="1" applyFill="1" applyBorder="1" applyAlignment="1">
      <alignment horizontal="center" vertical="top" wrapText="1"/>
      <protection/>
    </xf>
    <xf numFmtId="0" fontId="5" fillId="33" borderId="0" xfId="38" applyFill="1" applyAlignment="1" applyProtection="1">
      <alignment vertical="top" wrapText="1"/>
      <protection hidden="1"/>
    </xf>
    <xf numFmtId="164" fontId="15" fillId="0" borderId="19" xfId="15" applyNumberFormat="1" applyFont="1" applyBorder="1" applyAlignment="1">
      <alignment horizontal="right"/>
      <protection/>
    </xf>
    <xf numFmtId="164" fontId="15" fillId="0" borderId="22" xfId="15" applyNumberFormat="1" applyFont="1" applyBorder="1" applyAlignment="1">
      <alignment horizontal="right"/>
      <protection/>
    </xf>
    <xf numFmtId="164" fontId="12" fillId="0" borderId="34" xfId="15" applyNumberFormat="1" applyFont="1" applyFill="1" applyBorder="1">
      <alignment/>
      <protection/>
    </xf>
    <xf numFmtId="1" fontId="2" fillId="33" borderId="0" xfId="15" applyNumberFormat="1" applyFont="1" applyFill="1" applyBorder="1">
      <alignment/>
      <protection/>
    </xf>
    <xf numFmtId="164" fontId="20" fillId="33" borderId="0" xfId="15" applyNumberFormat="1" applyFont="1" applyFill="1">
      <alignment/>
      <protection/>
    </xf>
    <xf numFmtId="0" fontId="20" fillId="33" borderId="0" xfId="15" applyFont="1" applyFill="1">
      <alignment/>
      <protection/>
    </xf>
    <xf numFmtId="0" fontId="12" fillId="0" borderId="30" xfId="15" applyFont="1" applyFill="1" applyBorder="1">
      <alignment/>
      <protection/>
    </xf>
    <xf numFmtId="0" fontId="12" fillId="0" borderId="32" xfId="15" applyFont="1" applyBorder="1">
      <alignment/>
      <protection/>
    </xf>
    <xf numFmtId="0" fontId="12" fillId="0" borderId="31" xfId="15" applyFont="1" applyBorder="1">
      <alignment/>
      <protection/>
    </xf>
    <xf numFmtId="0" fontId="12" fillId="0" borderId="31" xfId="15" applyFont="1" applyBorder="1" applyAlignment="1">
      <alignment horizontal="right"/>
      <protection/>
    </xf>
    <xf numFmtId="0" fontId="12" fillId="0" borderId="35" xfId="15" applyFont="1" applyBorder="1">
      <alignment/>
      <protection/>
    </xf>
    <xf numFmtId="0" fontId="4" fillId="0" borderId="0" xfId="15" applyFont="1" applyFill="1">
      <alignment/>
      <protection/>
    </xf>
    <xf numFmtId="0" fontId="12" fillId="0" borderId="0" xfId="15" applyFont="1" applyBorder="1" applyAlignment="1">
      <alignment horizontal="center"/>
      <protection/>
    </xf>
    <xf numFmtId="164" fontId="0" fillId="0" borderId="0" xfId="15" applyNumberFormat="1" applyFont="1" applyBorder="1">
      <alignment/>
      <protection/>
    </xf>
    <xf numFmtId="0" fontId="12" fillId="0" borderId="31" xfId="15" applyFont="1" applyFill="1" applyBorder="1" applyAlignment="1">
      <alignment horizontal="center"/>
      <protection/>
    </xf>
    <xf numFmtId="0" fontId="12" fillId="0" borderId="31" xfId="15" applyFont="1" applyBorder="1" applyAlignment="1">
      <alignment horizontal="center"/>
      <protection/>
    </xf>
    <xf numFmtId="0" fontId="12" fillId="0" borderId="0" xfId="15" applyFont="1" applyFill="1" applyBorder="1" applyAlignment="1">
      <alignment horizontal="center"/>
      <protection/>
    </xf>
    <xf numFmtId="0" fontId="12" fillId="0" borderId="52" xfId="15" applyFont="1" applyBorder="1">
      <alignment/>
      <protection/>
    </xf>
    <xf numFmtId="0" fontId="12" fillId="0" borderId="43" xfId="15" applyFont="1" applyBorder="1" applyAlignment="1">
      <alignment horizontal="center"/>
      <protection/>
    </xf>
    <xf numFmtId="0" fontId="12" fillId="0" borderId="53" xfId="15" applyFont="1" applyBorder="1" applyAlignment="1">
      <alignment horizontal="center"/>
      <protection/>
    </xf>
    <xf numFmtId="14" fontId="12" fillId="0" borderId="30" xfId="15" applyNumberFormat="1" applyFont="1" applyBorder="1" quotePrefix="1">
      <alignment/>
      <protection/>
    </xf>
    <xf numFmtId="0" fontId="12" fillId="0" borderId="30" xfId="15" applyFont="1" applyBorder="1" quotePrefix="1">
      <alignment/>
      <protection/>
    </xf>
    <xf numFmtId="0" fontId="12" fillId="0" borderId="45" xfId="15" applyFont="1" applyBorder="1">
      <alignment/>
      <protection/>
    </xf>
    <xf numFmtId="0" fontId="12" fillId="0" borderId="33" xfId="15" applyFont="1" applyBorder="1">
      <alignment/>
      <protection/>
    </xf>
    <xf numFmtId="0" fontId="12" fillId="0" borderId="21" xfId="15" applyFont="1" applyBorder="1">
      <alignment/>
      <protection/>
    </xf>
    <xf numFmtId="0" fontId="12" fillId="0" borderId="63" xfId="15" applyFont="1" applyBorder="1" quotePrefix="1">
      <alignment/>
      <protection/>
    </xf>
    <xf numFmtId="0" fontId="12" fillId="0" borderId="64" xfId="15" applyFont="1" applyBorder="1" quotePrefix="1">
      <alignment/>
      <protection/>
    </xf>
    <xf numFmtId="0" fontId="12" fillId="0" borderId="65" xfId="15" applyFont="1" applyBorder="1" quotePrefix="1">
      <alignment/>
      <protection/>
    </xf>
    <xf numFmtId="0" fontId="12" fillId="0" borderId="21" xfId="15" applyFont="1" applyFill="1" applyBorder="1">
      <alignment/>
      <protection/>
    </xf>
    <xf numFmtId="0" fontId="3" fillId="0" borderId="63" xfId="15" applyFont="1" applyFill="1" applyBorder="1">
      <alignment/>
      <protection/>
    </xf>
    <xf numFmtId="0" fontId="3" fillId="0" borderId="64" xfId="15" applyFont="1" applyFill="1" applyBorder="1">
      <alignment/>
      <protection/>
    </xf>
    <xf numFmtId="3" fontId="0" fillId="0" borderId="66" xfId="15" applyNumberFormat="1" applyFont="1" applyBorder="1">
      <alignment/>
      <protection/>
    </xf>
    <xf numFmtId="3" fontId="0" fillId="0" borderId="19" xfId="15" applyNumberFormat="1" applyFont="1" applyBorder="1">
      <alignment/>
      <protection/>
    </xf>
    <xf numFmtId="3" fontId="0" fillId="0" borderId="42" xfId="15" applyNumberFormat="1" applyFont="1" applyBorder="1">
      <alignment/>
      <protection/>
    </xf>
    <xf numFmtId="0" fontId="12" fillId="0" borderId="0" xfId="15" applyFont="1" applyBorder="1" quotePrefix="1">
      <alignment/>
      <protection/>
    </xf>
    <xf numFmtId="14" fontId="12" fillId="0" borderId="30" xfId="15" applyNumberFormat="1" applyFont="1" applyBorder="1">
      <alignment/>
      <protection/>
    </xf>
    <xf numFmtId="0" fontId="5" fillId="33" borderId="0" xfId="38" applyFont="1" applyFill="1" applyAlignment="1" applyProtection="1">
      <alignment vertical="top" wrapText="1"/>
      <protection hidden="1"/>
    </xf>
    <xf numFmtId="0" fontId="6" fillId="33" borderId="0" xfId="38" applyFont="1" applyFill="1" applyAlignment="1" applyProtection="1">
      <alignment vertical="top" wrapText="1"/>
      <protection hidden="1"/>
    </xf>
    <xf numFmtId="0" fontId="10" fillId="33" borderId="26" xfId="15" applyFont="1" applyFill="1" applyBorder="1" applyAlignment="1">
      <alignment horizontal="center" vertical="top" wrapText="1"/>
      <protection/>
    </xf>
    <xf numFmtId="0" fontId="10" fillId="33" borderId="27" xfId="15" applyFont="1" applyFill="1" applyBorder="1" applyAlignment="1">
      <alignment horizontal="center" vertical="top" wrapText="1"/>
      <protection/>
    </xf>
    <xf numFmtId="0" fontId="10" fillId="33" borderId="28" xfId="15" applyFont="1" applyFill="1" applyBorder="1" applyAlignment="1">
      <alignment horizontal="center" vertical="top" wrapText="1"/>
      <protection/>
    </xf>
    <xf numFmtId="164" fontId="12" fillId="0" borderId="15" xfId="15" applyNumberFormat="1" applyFont="1" applyBorder="1">
      <alignment/>
      <protection/>
    </xf>
    <xf numFmtId="164" fontId="16" fillId="0" borderId="67" xfId="15" applyNumberFormat="1" applyFont="1" applyBorder="1" applyAlignment="1">
      <alignment horizontal="right"/>
      <protection/>
    </xf>
    <xf numFmtId="164" fontId="12" fillId="0" borderId="24" xfId="15" applyNumberFormat="1" applyFont="1" applyBorder="1">
      <alignment/>
      <protection/>
    </xf>
    <xf numFmtId="164" fontId="12" fillId="0" borderId="37" xfId="15" applyNumberFormat="1" applyFont="1" applyBorder="1">
      <alignment/>
      <protection/>
    </xf>
    <xf numFmtId="4" fontId="12" fillId="0" borderId="15" xfId="15" applyNumberFormat="1" applyFont="1" applyBorder="1">
      <alignment/>
      <protection/>
    </xf>
    <xf numFmtId="49" fontId="12" fillId="0" borderId="30" xfId="15" applyNumberFormat="1" applyFont="1" applyBorder="1" quotePrefix="1">
      <alignment/>
      <protection/>
    </xf>
    <xf numFmtId="0" fontId="12" fillId="0" borderId="64" xfId="15" applyFont="1" applyBorder="1">
      <alignment/>
      <protection/>
    </xf>
    <xf numFmtId="164" fontId="12" fillId="0" borderId="42" xfId="15" applyNumberFormat="1" applyFont="1" applyBorder="1">
      <alignment/>
      <protection/>
    </xf>
    <xf numFmtId="0" fontId="10" fillId="0" borderId="50" xfId="15" applyFont="1" applyBorder="1">
      <alignment/>
      <protection/>
    </xf>
    <xf numFmtId="0" fontId="18" fillId="33" borderId="0" xfId="15" applyFont="1" applyFill="1">
      <alignment/>
      <protection/>
    </xf>
    <xf numFmtId="0" fontId="3" fillId="0" borderId="64" xfId="15" applyFont="1" applyFill="1" applyBorder="1">
      <alignment/>
      <protection/>
    </xf>
    <xf numFmtId="14" fontId="12" fillId="0" borderId="30" xfId="15" applyNumberFormat="1" applyFont="1" applyFill="1" applyBorder="1" quotePrefix="1">
      <alignment/>
      <protection/>
    </xf>
    <xf numFmtId="14" fontId="12" fillId="0" borderId="0" xfId="15" applyNumberFormat="1" applyFont="1" applyBorder="1" quotePrefix="1">
      <alignment/>
      <protection/>
    </xf>
    <xf numFmtId="0" fontId="18" fillId="33" borderId="0" xfId="15" applyFont="1" applyFill="1" applyAlignment="1">
      <alignment horizontal="left" vertical="top" wrapText="1"/>
      <protection/>
    </xf>
    <xf numFmtId="0" fontId="12" fillId="33" borderId="17" xfId="15" applyFont="1" applyFill="1" applyBorder="1">
      <alignment/>
      <protection/>
    </xf>
    <xf numFmtId="164" fontId="12" fillId="0" borderId="34" xfId="15" applyNumberFormat="1" applyFont="1" applyBorder="1">
      <alignment/>
      <protection/>
    </xf>
    <xf numFmtId="164" fontId="2" fillId="0" borderId="68" xfId="15" applyNumberFormat="1" applyFont="1" applyBorder="1">
      <alignment/>
      <protection/>
    </xf>
    <xf numFmtId="164" fontId="10" fillId="0" borderId="69" xfId="15" applyNumberFormat="1" applyFont="1" applyBorder="1">
      <alignment/>
      <protection/>
    </xf>
    <xf numFmtId="0" fontId="0" fillId="0" borderId="62" xfId="15" applyFont="1" applyBorder="1">
      <alignment/>
      <protection/>
    </xf>
    <xf numFmtId="0" fontId="12" fillId="0" borderId="30" xfId="15" applyFont="1" applyBorder="1" applyAlignment="1">
      <alignment wrapText="1"/>
      <protection/>
    </xf>
    <xf numFmtId="0" fontId="4" fillId="33" borderId="0" xfId="15" applyFont="1" applyFill="1">
      <alignment/>
      <protection/>
    </xf>
    <xf numFmtId="0" fontId="4" fillId="0" borderId="0" xfId="15" applyFont="1" applyFill="1">
      <alignment/>
      <protection/>
    </xf>
    <xf numFmtId="164" fontId="0" fillId="0" borderId="66" xfId="15" applyNumberFormat="1" applyFont="1" applyBorder="1">
      <alignment/>
      <protection/>
    </xf>
    <xf numFmtId="164" fontId="0" fillId="0" borderId="0" xfId="15" applyNumberFormat="1" applyFont="1" applyBorder="1">
      <alignment/>
      <protection/>
    </xf>
    <xf numFmtId="1" fontId="0" fillId="33" borderId="22" xfId="15" applyNumberFormat="1" applyFont="1" applyFill="1" applyBorder="1">
      <alignment/>
      <protection/>
    </xf>
    <xf numFmtId="1" fontId="0" fillId="33" borderId="0" xfId="15" applyNumberFormat="1" applyFont="1" applyFill="1" applyBorder="1">
      <alignment/>
      <protection/>
    </xf>
    <xf numFmtId="3" fontId="0" fillId="33" borderId="22" xfId="15" applyNumberFormat="1" applyFont="1" applyFill="1" applyBorder="1">
      <alignment/>
      <protection/>
    </xf>
    <xf numFmtId="3" fontId="0" fillId="33" borderId="0" xfId="15" applyNumberFormat="1" applyFont="1" applyFill="1" applyBorder="1">
      <alignment/>
      <protection/>
    </xf>
    <xf numFmtId="0" fontId="12" fillId="34" borderId="30" xfId="15" applyFont="1" applyFill="1" applyBorder="1">
      <alignment/>
      <protection/>
    </xf>
    <xf numFmtId="0" fontId="0" fillId="33" borderId="0" xfId="15" applyFont="1" applyFill="1">
      <alignment/>
      <protection/>
    </xf>
    <xf numFmtId="0" fontId="12" fillId="0" borderId="43" xfId="15" applyFont="1" applyBorder="1" quotePrefix="1">
      <alignment/>
      <protection/>
    </xf>
    <xf numFmtId="0" fontId="0" fillId="33" borderId="0" xfId="15" applyFont="1" applyFill="1" applyAlignment="1">
      <alignment horizontal="left" wrapText="1"/>
      <protection/>
    </xf>
    <xf numFmtId="2" fontId="8" fillId="33" borderId="0" xfId="15" applyNumberFormat="1" applyFont="1" applyFill="1" applyAlignment="1">
      <alignment horizontal="left" wrapText="1"/>
      <protection/>
    </xf>
    <xf numFmtId="0" fontId="2" fillId="33" borderId="66" xfId="15" applyFont="1" applyFill="1" applyBorder="1" applyAlignment="1">
      <alignment horizontal="left" wrapText="1"/>
      <protection/>
    </xf>
    <xf numFmtId="0" fontId="2" fillId="33" borderId="50" xfId="15" applyFont="1" applyFill="1" applyBorder="1" applyAlignment="1">
      <alignment horizontal="left" wrapText="1"/>
      <protection/>
    </xf>
    <xf numFmtId="0" fontId="2" fillId="33" borderId="70" xfId="15" applyFont="1" applyFill="1" applyBorder="1" applyAlignment="1">
      <alignment horizontal="left" wrapText="1"/>
      <protection/>
    </xf>
    <xf numFmtId="0" fontId="2" fillId="33" borderId="50" xfId="15" applyFont="1" applyFill="1" applyBorder="1" applyAlignment="1">
      <alignment horizontal="left"/>
      <protection/>
    </xf>
    <xf numFmtId="0" fontId="2" fillId="33" borderId="71" xfId="15" applyFont="1" applyFill="1" applyBorder="1" applyAlignment="1">
      <alignment horizontal="left"/>
      <protection/>
    </xf>
    <xf numFmtId="0" fontId="0" fillId="33" borderId="0" xfId="15" applyFont="1" applyFill="1" applyAlignment="1">
      <alignment horizontal="left"/>
      <protection/>
    </xf>
    <xf numFmtId="0" fontId="8" fillId="33" borderId="0" xfId="15" applyFont="1" applyFill="1" applyAlignment="1">
      <alignment vertical="top" wrapText="1"/>
      <protection/>
    </xf>
    <xf numFmtId="0" fontId="2" fillId="0" borderId="72" xfId="15" applyFont="1" applyBorder="1" applyAlignment="1">
      <alignment horizontal="left" vertical="top" wrapText="1"/>
      <protection/>
    </xf>
    <xf numFmtId="0" fontId="2" fillId="0" borderId="11" xfId="15" applyFont="1" applyBorder="1" applyAlignment="1">
      <alignment horizontal="left" vertical="top" wrapText="1"/>
      <protection/>
    </xf>
    <xf numFmtId="49" fontId="10" fillId="0" borderId="62" xfId="15" applyNumberFormat="1" applyFont="1" applyFill="1" applyBorder="1" applyAlignment="1">
      <alignment horizontal="center" vertical="top" wrapText="1"/>
      <protection/>
    </xf>
    <xf numFmtId="49" fontId="10" fillId="0" borderId="44" xfId="15" applyNumberFormat="1" applyFont="1" applyFill="1" applyBorder="1" applyAlignment="1">
      <alignment horizontal="center" vertical="top" wrapText="1"/>
      <protection/>
    </xf>
    <xf numFmtId="0" fontId="10" fillId="0" borderId="73" xfId="15" applyFont="1" applyBorder="1" applyAlignment="1">
      <alignment horizontal="center" wrapText="1"/>
      <protection/>
    </xf>
    <xf numFmtId="0" fontId="10" fillId="0" borderId="74" xfId="15" applyFont="1" applyBorder="1" applyAlignment="1">
      <alignment horizontal="center"/>
      <protection/>
    </xf>
    <xf numFmtId="0" fontId="10" fillId="0" borderId="75" xfId="15" applyFont="1" applyBorder="1" applyAlignment="1">
      <alignment horizontal="center" wrapText="1"/>
      <protection/>
    </xf>
    <xf numFmtId="0" fontId="12" fillId="0" borderId="74" xfId="15" applyFont="1" applyBorder="1" applyAlignment="1">
      <alignment horizontal="center"/>
      <protection/>
    </xf>
    <xf numFmtId="0" fontId="12" fillId="0" borderId="71" xfId="15" applyFont="1" applyBorder="1" applyAlignment="1">
      <alignment horizontal="center"/>
      <protection/>
    </xf>
    <xf numFmtId="0" fontId="8" fillId="33" borderId="0" xfId="15" applyFont="1" applyFill="1" applyAlignment="1">
      <alignment horizontal="left" vertical="top" wrapText="1"/>
      <protection/>
    </xf>
    <xf numFmtId="0" fontId="18" fillId="33" borderId="0" xfId="15" applyFont="1" applyFill="1" applyAlignment="1">
      <alignment horizontal="left" vertical="top" wrapText="1"/>
      <protection/>
    </xf>
    <xf numFmtId="0" fontId="8" fillId="33" borderId="0" xfId="15" applyFont="1" applyFill="1" applyAlignment="1">
      <alignment horizontal="left" vertical="top"/>
      <protection/>
    </xf>
  </cellXfs>
  <cellStyles count="50">
    <cellStyle name="Normal" xfId="0"/>
    <cellStyle name="=C:\WINNT35\SYSTEM32\COMMAND.COM" xfId="15"/>
    <cellStyle name="20% - uthevingsfarge 1" xfId="16"/>
    <cellStyle name="20% - uthevingsfarge 2" xfId="17"/>
    <cellStyle name="20% - uthevingsfarge 3" xfId="18"/>
    <cellStyle name="20% - uthevingsfarge 4" xfId="19"/>
    <cellStyle name="20% - uthevingsfarge 5" xfId="20"/>
    <cellStyle name="20% - uthevingsfarge 6" xfId="21"/>
    <cellStyle name="40% - uthevingsfarge 1" xfId="22"/>
    <cellStyle name="40% - uthevingsfarge 2" xfId="23"/>
    <cellStyle name="40% - uthevingsfarge 3" xfId="24"/>
    <cellStyle name="40% - uthevingsfarge 4" xfId="25"/>
    <cellStyle name="40% - uthevingsfarge 5" xfId="26"/>
    <cellStyle name="40% - uthevingsfarge 6" xfId="27"/>
    <cellStyle name="60% - uthevingsfarge 1" xfId="28"/>
    <cellStyle name="60% - uthevingsfarge 2" xfId="29"/>
    <cellStyle name="60% - uthevingsfarge 3" xfId="30"/>
    <cellStyle name="60% - uthevingsfarge 4" xfId="31"/>
    <cellStyle name="60% - uthevingsfarge 5" xfId="32"/>
    <cellStyle name="60% - uthevingsfarge 6"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ressursregnskap_2005"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200025</xdr:rowOff>
    </xdr:from>
    <xdr:to>
      <xdr:col>5</xdr:col>
      <xdr:colOff>723900</xdr:colOff>
      <xdr:row>28</xdr:row>
      <xdr:rowOff>19050</xdr:rowOff>
    </xdr:to>
    <xdr:sp>
      <xdr:nvSpPr>
        <xdr:cNvPr id="1" name="Text Box 1"/>
        <xdr:cNvSpPr txBox="1">
          <a:spLocks noChangeArrowheads="1"/>
        </xdr:cNvSpPr>
      </xdr:nvSpPr>
      <xdr:spPr>
        <a:xfrm>
          <a:off x="6496050" y="4248150"/>
          <a:ext cx="3000375" cy="1600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Filen inneheld oppdaterte verdiar av ressurs-rekneskapet per 31.12.2009. Ved vidare bruk av dataene, bes Oljedirektoratet oppgitt som kilde.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file contains updated values from the petroleum resource account as of December 31, 2009. Please acknowledge the source when using the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4</xdr:col>
      <xdr:colOff>447675</xdr:colOff>
      <xdr:row>0</xdr:row>
      <xdr:rowOff>57150</xdr:rowOff>
    </xdr:from>
    <xdr:to>
      <xdr:col>6</xdr:col>
      <xdr:colOff>66675</xdr:colOff>
      <xdr:row>4</xdr:row>
      <xdr:rowOff>104775</xdr:rowOff>
    </xdr:to>
    <xdr:pic>
      <xdr:nvPicPr>
        <xdr:cNvPr id="2" name="Picture 2"/>
        <xdr:cNvPicPr preferRelativeResize="1">
          <a:picLocks noChangeAspect="1"/>
        </xdr:cNvPicPr>
      </xdr:nvPicPr>
      <xdr:blipFill>
        <a:blip r:embed="rId1"/>
        <a:stretch>
          <a:fillRect/>
        </a:stretch>
      </xdr:blipFill>
      <xdr:spPr>
        <a:xfrm>
          <a:off x="8458200" y="57150"/>
          <a:ext cx="1143000" cy="695325"/>
        </a:xfrm>
        <a:prstGeom prst="rect">
          <a:avLst/>
        </a:prstGeom>
        <a:noFill/>
        <a:ln w="1" cmpd="sng">
          <a:noFill/>
        </a:ln>
      </xdr:spPr>
    </xdr:pic>
    <xdr:clientData/>
  </xdr:twoCellAnchor>
  <xdr:twoCellAnchor>
    <xdr:from>
      <xdr:col>0</xdr:col>
      <xdr:colOff>161925</xdr:colOff>
      <xdr:row>1</xdr:row>
      <xdr:rowOff>104775</xdr:rowOff>
    </xdr:from>
    <xdr:to>
      <xdr:col>4</xdr:col>
      <xdr:colOff>133350</xdr:colOff>
      <xdr:row>6</xdr:row>
      <xdr:rowOff>76200</xdr:rowOff>
    </xdr:to>
    <xdr:sp>
      <xdr:nvSpPr>
        <xdr:cNvPr id="3" name="Text Box 3"/>
        <xdr:cNvSpPr txBox="1">
          <a:spLocks noChangeArrowheads="1"/>
        </xdr:cNvSpPr>
      </xdr:nvSpPr>
      <xdr:spPr>
        <a:xfrm>
          <a:off x="161925" y="266700"/>
          <a:ext cx="7981950" cy="7810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Petroleumsressursar på norsk kontinentalsokkel
</a:t>
          </a:r>
          <a:r>
            <a:rPr lang="en-US" cap="none" sz="1400" b="0" i="1" u="none" baseline="0">
              <a:solidFill>
                <a:srgbClr val="000000"/>
              </a:solidFill>
              <a:latin typeface="Arial"/>
              <a:ea typeface="Arial"/>
              <a:cs typeface="Arial"/>
            </a:rPr>
            <a:t>The petroleum resources on the Norwegian Continental Shelf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 31.12.2009</a:t>
          </a:r>
        </a:p>
      </xdr:txBody>
    </xdr:sp>
    <xdr:clientData/>
  </xdr:twoCellAnchor>
  <xdr:twoCellAnchor editAs="oneCell">
    <xdr:from>
      <xdr:col>0</xdr:col>
      <xdr:colOff>85725</xdr:colOff>
      <xdr:row>8</xdr:row>
      <xdr:rowOff>57150</xdr:rowOff>
    </xdr:from>
    <xdr:to>
      <xdr:col>0</xdr:col>
      <xdr:colOff>209550</xdr:colOff>
      <xdr:row>8</xdr:row>
      <xdr:rowOff>152400</xdr:rowOff>
    </xdr:to>
    <xdr:pic>
      <xdr:nvPicPr>
        <xdr:cNvPr id="4" name="Picture 4"/>
        <xdr:cNvPicPr preferRelativeResize="1">
          <a:picLocks noChangeAspect="1"/>
        </xdr:cNvPicPr>
      </xdr:nvPicPr>
      <xdr:blipFill>
        <a:blip r:embed="rId2"/>
        <a:stretch>
          <a:fillRect/>
        </a:stretch>
      </xdr:blipFill>
      <xdr:spPr>
        <a:xfrm>
          <a:off x="85725" y="1352550"/>
          <a:ext cx="123825" cy="95250"/>
        </a:xfrm>
        <a:prstGeom prst="rect">
          <a:avLst/>
        </a:prstGeom>
        <a:noFill/>
        <a:ln w="1" cmpd="sng">
          <a:noFill/>
        </a:ln>
      </xdr:spPr>
    </xdr:pic>
    <xdr:clientData/>
  </xdr:twoCellAnchor>
  <xdr:twoCellAnchor editAs="oneCell">
    <xdr:from>
      <xdr:col>0</xdr:col>
      <xdr:colOff>85725</xdr:colOff>
      <xdr:row>10</xdr:row>
      <xdr:rowOff>57150</xdr:rowOff>
    </xdr:from>
    <xdr:to>
      <xdr:col>0</xdr:col>
      <xdr:colOff>209550</xdr:colOff>
      <xdr:row>10</xdr:row>
      <xdr:rowOff>152400</xdr:rowOff>
    </xdr:to>
    <xdr:pic>
      <xdr:nvPicPr>
        <xdr:cNvPr id="5" name="Picture 5"/>
        <xdr:cNvPicPr preferRelativeResize="1">
          <a:picLocks noChangeAspect="1"/>
        </xdr:cNvPicPr>
      </xdr:nvPicPr>
      <xdr:blipFill>
        <a:blip r:embed="rId2"/>
        <a:stretch>
          <a:fillRect/>
        </a:stretch>
      </xdr:blipFill>
      <xdr:spPr>
        <a:xfrm>
          <a:off x="85725" y="1838325"/>
          <a:ext cx="123825" cy="95250"/>
        </a:xfrm>
        <a:prstGeom prst="rect">
          <a:avLst/>
        </a:prstGeom>
        <a:noFill/>
        <a:ln w="1" cmpd="sng">
          <a:noFill/>
        </a:ln>
      </xdr:spPr>
    </xdr:pic>
    <xdr:clientData/>
  </xdr:twoCellAnchor>
  <xdr:twoCellAnchor editAs="oneCell">
    <xdr:from>
      <xdr:col>0</xdr:col>
      <xdr:colOff>85725</xdr:colOff>
      <xdr:row>12</xdr:row>
      <xdr:rowOff>57150</xdr:rowOff>
    </xdr:from>
    <xdr:to>
      <xdr:col>0</xdr:col>
      <xdr:colOff>209550</xdr:colOff>
      <xdr:row>12</xdr:row>
      <xdr:rowOff>152400</xdr:rowOff>
    </xdr:to>
    <xdr:pic>
      <xdr:nvPicPr>
        <xdr:cNvPr id="6" name="Picture 6"/>
        <xdr:cNvPicPr preferRelativeResize="1">
          <a:picLocks noChangeAspect="1"/>
        </xdr:cNvPicPr>
      </xdr:nvPicPr>
      <xdr:blipFill>
        <a:blip r:embed="rId2"/>
        <a:stretch>
          <a:fillRect/>
        </a:stretch>
      </xdr:blipFill>
      <xdr:spPr>
        <a:xfrm>
          <a:off x="85725" y="2324100"/>
          <a:ext cx="123825" cy="95250"/>
        </a:xfrm>
        <a:prstGeom prst="rect">
          <a:avLst/>
        </a:prstGeom>
        <a:noFill/>
        <a:ln w="1" cmpd="sng">
          <a:noFill/>
        </a:ln>
      </xdr:spPr>
    </xdr:pic>
    <xdr:clientData/>
  </xdr:twoCellAnchor>
  <xdr:twoCellAnchor editAs="oneCell">
    <xdr:from>
      <xdr:col>0</xdr:col>
      <xdr:colOff>85725</xdr:colOff>
      <xdr:row>14</xdr:row>
      <xdr:rowOff>57150</xdr:rowOff>
    </xdr:from>
    <xdr:to>
      <xdr:col>0</xdr:col>
      <xdr:colOff>209550</xdr:colOff>
      <xdr:row>14</xdr:row>
      <xdr:rowOff>152400</xdr:rowOff>
    </xdr:to>
    <xdr:pic>
      <xdr:nvPicPr>
        <xdr:cNvPr id="7" name="Picture 7"/>
        <xdr:cNvPicPr preferRelativeResize="1">
          <a:picLocks noChangeAspect="1"/>
        </xdr:cNvPicPr>
      </xdr:nvPicPr>
      <xdr:blipFill>
        <a:blip r:embed="rId2"/>
        <a:stretch>
          <a:fillRect/>
        </a:stretch>
      </xdr:blipFill>
      <xdr:spPr>
        <a:xfrm>
          <a:off x="85725" y="2647950"/>
          <a:ext cx="123825" cy="95250"/>
        </a:xfrm>
        <a:prstGeom prst="rect">
          <a:avLst/>
        </a:prstGeom>
        <a:noFill/>
        <a:ln w="1" cmpd="sng">
          <a:noFill/>
        </a:ln>
      </xdr:spPr>
    </xdr:pic>
    <xdr:clientData/>
  </xdr:twoCellAnchor>
  <xdr:twoCellAnchor editAs="oneCell">
    <xdr:from>
      <xdr:col>0</xdr:col>
      <xdr:colOff>85725</xdr:colOff>
      <xdr:row>19</xdr:row>
      <xdr:rowOff>57150</xdr:rowOff>
    </xdr:from>
    <xdr:to>
      <xdr:col>0</xdr:col>
      <xdr:colOff>209550</xdr:colOff>
      <xdr:row>19</xdr:row>
      <xdr:rowOff>152400</xdr:rowOff>
    </xdr:to>
    <xdr:pic>
      <xdr:nvPicPr>
        <xdr:cNvPr id="8" name="Picture 8"/>
        <xdr:cNvPicPr preferRelativeResize="1">
          <a:picLocks noChangeAspect="1"/>
        </xdr:cNvPicPr>
      </xdr:nvPicPr>
      <xdr:blipFill>
        <a:blip r:embed="rId2"/>
        <a:stretch>
          <a:fillRect/>
        </a:stretch>
      </xdr:blipFill>
      <xdr:spPr>
        <a:xfrm>
          <a:off x="85725" y="3619500"/>
          <a:ext cx="123825" cy="95250"/>
        </a:xfrm>
        <a:prstGeom prst="rect">
          <a:avLst/>
        </a:prstGeom>
        <a:noFill/>
        <a:ln w="1" cmpd="sng">
          <a:noFill/>
        </a:ln>
      </xdr:spPr>
    </xdr:pic>
    <xdr:clientData/>
  </xdr:twoCellAnchor>
  <xdr:twoCellAnchor editAs="oneCell">
    <xdr:from>
      <xdr:col>0</xdr:col>
      <xdr:colOff>85725</xdr:colOff>
      <xdr:row>21</xdr:row>
      <xdr:rowOff>57150</xdr:rowOff>
    </xdr:from>
    <xdr:to>
      <xdr:col>0</xdr:col>
      <xdr:colOff>209550</xdr:colOff>
      <xdr:row>21</xdr:row>
      <xdr:rowOff>152400</xdr:rowOff>
    </xdr:to>
    <xdr:pic>
      <xdr:nvPicPr>
        <xdr:cNvPr id="9" name="Picture 9"/>
        <xdr:cNvPicPr preferRelativeResize="1">
          <a:picLocks noChangeAspect="1"/>
        </xdr:cNvPicPr>
      </xdr:nvPicPr>
      <xdr:blipFill>
        <a:blip r:embed="rId2"/>
        <a:stretch>
          <a:fillRect/>
        </a:stretch>
      </xdr:blipFill>
      <xdr:spPr>
        <a:xfrm>
          <a:off x="85725" y="4105275"/>
          <a:ext cx="123825" cy="95250"/>
        </a:xfrm>
        <a:prstGeom prst="rect">
          <a:avLst/>
        </a:prstGeom>
        <a:noFill/>
        <a:ln w="1" cmpd="sng">
          <a:noFill/>
        </a:ln>
      </xdr:spPr>
    </xdr:pic>
    <xdr:clientData/>
  </xdr:twoCellAnchor>
  <xdr:twoCellAnchor editAs="oneCell">
    <xdr:from>
      <xdr:col>0</xdr:col>
      <xdr:colOff>85725</xdr:colOff>
      <xdr:row>23</xdr:row>
      <xdr:rowOff>57150</xdr:rowOff>
    </xdr:from>
    <xdr:to>
      <xdr:col>0</xdr:col>
      <xdr:colOff>209550</xdr:colOff>
      <xdr:row>23</xdr:row>
      <xdr:rowOff>152400</xdr:rowOff>
    </xdr:to>
    <xdr:pic>
      <xdr:nvPicPr>
        <xdr:cNvPr id="10" name="Picture 10"/>
        <xdr:cNvPicPr preferRelativeResize="1">
          <a:picLocks noChangeAspect="1"/>
        </xdr:cNvPicPr>
      </xdr:nvPicPr>
      <xdr:blipFill>
        <a:blip r:embed="rId2"/>
        <a:stretch>
          <a:fillRect/>
        </a:stretch>
      </xdr:blipFill>
      <xdr:spPr>
        <a:xfrm>
          <a:off x="85725" y="4591050"/>
          <a:ext cx="123825" cy="95250"/>
        </a:xfrm>
        <a:prstGeom prst="rect">
          <a:avLst/>
        </a:prstGeom>
        <a:noFill/>
        <a:ln w="1" cmpd="sng">
          <a:noFill/>
        </a:ln>
      </xdr:spPr>
    </xdr:pic>
    <xdr:clientData/>
  </xdr:twoCellAnchor>
  <xdr:twoCellAnchor editAs="oneCell">
    <xdr:from>
      <xdr:col>0</xdr:col>
      <xdr:colOff>85725</xdr:colOff>
      <xdr:row>25</xdr:row>
      <xdr:rowOff>57150</xdr:rowOff>
    </xdr:from>
    <xdr:to>
      <xdr:col>0</xdr:col>
      <xdr:colOff>209550</xdr:colOff>
      <xdr:row>25</xdr:row>
      <xdr:rowOff>152400</xdr:rowOff>
    </xdr:to>
    <xdr:pic>
      <xdr:nvPicPr>
        <xdr:cNvPr id="11" name="Picture 11"/>
        <xdr:cNvPicPr preferRelativeResize="1">
          <a:picLocks noChangeAspect="1"/>
        </xdr:cNvPicPr>
      </xdr:nvPicPr>
      <xdr:blipFill>
        <a:blip r:embed="rId2"/>
        <a:stretch>
          <a:fillRect/>
        </a:stretch>
      </xdr:blipFill>
      <xdr:spPr>
        <a:xfrm>
          <a:off x="85725" y="5076825"/>
          <a:ext cx="123825" cy="95250"/>
        </a:xfrm>
        <a:prstGeom prst="rect">
          <a:avLst/>
        </a:prstGeom>
        <a:noFill/>
        <a:ln w="1" cmpd="sng">
          <a:noFill/>
        </a:ln>
      </xdr:spPr>
    </xdr:pic>
    <xdr:clientData/>
  </xdr:twoCellAnchor>
  <xdr:twoCellAnchor editAs="oneCell">
    <xdr:from>
      <xdr:col>0</xdr:col>
      <xdr:colOff>85725</xdr:colOff>
      <xdr:row>27</xdr:row>
      <xdr:rowOff>57150</xdr:rowOff>
    </xdr:from>
    <xdr:to>
      <xdr:col>0</xdr:col>
      <xdr:colOff>209550</xdr:colOff>
      <xdr:row>27</xdr:row>
      <xdr:rowOff>152400</xdr:rowOff>
    </xdr:to>
    <xdr:pic>
      <xdr:nvPicPr>
        <xdr:cNvPr id="12" name="Picture 12"/>
        <xdr:cNvPicPr preferRelativeResize="1">
          <a:picLocks noChangeAspect="1"/>
        </xdr:cNvPicPr>
      </xdr:nvPicPr>
      <xdr:blipFill>
        <a:blip r:embed="rId3"/>
        <a:stretch>
          <a:fillRect/>
        </a:stretch>
      </xdr:blipFill>
      <xdr:spPr>
        <a:xfrm>
          <a:off x="85725" y="5562600"/>
          <a:ext cx="123825" cy="95250"/>
        </a:xfrm>
        <a:prstGeom prst="rect">
          <a:avLst/>
        </a:prstGeom>
        <a:noFill/>
        <a:ln w="1" cmpd="sng">
          <a:noFill/>
        </a:ln>
      </xdr:spPr>
    </xdr:pic>
    <xdr:clientData/>
  </xdr:twoCellAnchor>
  <xdr:twoCellAnchor editAs="oneCell">
    <xdr:from>
      <xdr:col>0</xdr:col>
      <xdr:colOff>85725</xdr:colOff>
      <xdr:row>16</xdr:row>
      <xdr:rowOff>57150</xdr:rowOff>
    </xdr:from>
    <xdr:to>
      <xdr:col>0</xdr:col>
      <xdr:colOff>209550</xdr:colOff>
      <xdr:row>16</xdr:row>
      <xdr:rowOff>152400</xdr:rowOff>
    </xdr:to>
    <xdr:pic>
      <xdr:nvPicPr>
        <xdr:cNvPr id="13" name="Picture 15"/>
        <xdr:cNvPicPr preferRelativeResize="1">
          <a:picLocks noChangeAspect="1"/>
        </xdr:cNvPicPr>
      </xdr:nvPicPr>
      <xdr:blipFill>
        <a:blip r:embed="rId3"/>
        <a:stretch>
          <a:fillRect/>
        </a:stretch>
      </xdr:blipFill>
      <xdr:spPr>
        <a:xfrm>
          <a:off x="85725" y="3133725"/>
          <a:ext cx="123825" cy="952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0</xdr:row>
      <xdr:rowOff>28575</xdr:rowOff>
    </xdr:from>
    <xdr:to>
      <xdr:col>6</xdr:col>
      <xdr:colOff>257175</xdr:colOff>
      <xdr:row>0</xdr:row>
      <xdr:rowOff>695325</xdr:rowOff>
    </xdr:to>
    <xdr:pic>
      <xdr:nvPicPr>
        <xdr:cNvPr id="1" name="Picture 1"/>
        <xdr:cNvPicPr preferRelativeResize="1">
          <a:picLocks noChangeAspect="1"/>
        </xdr:cNvPicPr>
      </xdr:nvPicPr>
      <xdr:blipFill>
        <a:blip r:embed="rId1"/>
        <a:stretch>
          <a:fillRect/>
        </a:stretch>
      </xdr:blipFill>
      <xdr:spPr>
        <a:xfrm>
          <a:off x="4800600" y="28575"/>
          <a:ext cx="1104900" cy="6667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0</xdr:row>
      <xdr:rowOff>47625</xdr:rowOff>
    </xdr:from>
    <xdr:to>
      <xdr:col>6</xdr:col>
      <xdr:colOff>133350</xdr:colOff>
      <xdr:row>1</xdr:row>
      <xdr:rowOff>76200</xdr:rowOff>
    </xdr:to>
    <xdr:pic>
      <xdr:nvPicPr>
        <xdr:cNvPr id="1" name="Picture 1"/>
        <xdr:cNvPicPr preferRelativeResize="1">
          <a:picLocks noChangeAspect="1"/>
        </xdr:cNvPicPr>
      </xdr:nvPicPr>
      <xdr:blipFill>
        <a:blip r:embed="rId1"/>
        <a:stretch>
          <a:fillRect/>
        </a:stretch>
      </xdr:blipFill>
      <xdr:spPr>
        <a:xfrm>
          <a:off x="4038600" y="47625"/>
          <a:ext cx="1143000" cy="695325"/>
        </a:xfrm>
        <a:prstGeom prst="rect">
          <a:avLst/>
        </a:prstGeom>
        <a:noFill/>
        <a:ln w="1" cmpd="sng">
          <a:noFill/>
        </a:ln>
      </xdr:spPr>
    </xdr:pic>
    <xdr:clientData/>
  </xdr:twoCellAnchor>
  <xdr:twoCellAnchor>
    <xdr:from>
      <xdr:col>0</xdr:col>
      <xdr:colOff>104775</xdr:colOff>
      <xdr:row>89</xdr:row>
      <xdr:rowOff>85725</xdr:rowOff>
    </xdr:from>
    <xdr:to>
      <xdr:col>6</xdr:col>
      <xdr:colOff>9525</xdr:colOff>
      <xdr:row>101</xdr:row>
      <xdr:rowOff>0</xdr:rowOff>
    </xdr:to>
    <xdr:sp>
      <xdr:nvSpPr>
        <xdr:cNvPr id="2" name="Text Box 2"/>
        <xdr:cNvSpPr txBox="1">
          <a:spLocks noChangeArrowheads="1"/>
        </xdr:cNvSpPr>
      </xdr:nvSpPr>
      <xdr:spPr>
        <a:xfrm>
          <a:off x="104775" y="15678150"/>
          <a:ext cx="4953000" cy="2190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Estimatene gir en oversikt over hvor mye olje og gass som fantes i reservoarene før produksjonen tok til og innbefatter i tillegg til produserte og planlagte produserte mengder, også de mengdene av petroleum som med dagens planer, ikke vil bli produsert. Det finnes alternative måter å beregne tilstedeværende ressurser på. Estimatene som oppgis er derfor ikke nødvendigvis sammenlignbare mellom de ulike feltene.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estimates give an overview of how much oil and gas were in the reservoars before production startet. They include produced volumes, volumes planned to be produced and also volumes that will not be produced according to current plans. There are alternative methods for calculationg in-place resources. The given estimates are therefore not neccessarily comparible between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495300</xdr:colOff>
      <xdr:row>0</xdr:row>
      <xdr:rowOff>47625</xdr:rowOff>
    </xdr:from>
    <xdr:to>
      <xdr:col>12</xdr:col>
      <xdr:colOff>9525</xdr:colOff>
      <xdr:row>1</xdr:row>
      <xdr:rowOff>28575</xdr:rowOff>
    </xdr:to>
    <xdr:pic>
      <xdr:nvPicPr>
        <xdr:cNvPr id="1" name="Picture 2"/>
        <xdr:cNvPicPr preferRelativeResize="1">
          <a:picLocks noChangeAspect="1"/>
        </xdr:cNvPicPr>
      </xdr:nvPicPr>
      <xdr:blipFill>
        <a:blip r:embed="rId1"/>
        <a:stretch>
          <a:fillRect/>
        </a:stretch>
      </xdr:blipFill>
      <xdr:spPr>
        <a:xfrm>
          <a:off x="10553700" y="47625"/>
          <a:ext cx="11525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0</xdr:rowOff>
    </xdr:from>
    <xdr:to>
      <xdr:col>7</xdr:col>
      <xdr:colOff>723900</xdr:colOff>
      <xdr:row>0</xdr:row>
      <xdr:rowOff>695325</xdr:rowOff>
    </xdr:to>
    <xdr:pic>
      <xdr:nvPicPr>
        <xdr:cNvPr id="1" name="Picture 1"/>
        <xdr:cNvPicPr preferRelativeResize="1">
          <a:picLocks noChangeAspect="1"/>
        </xdr:cNvPicPr>
      </xdr:nvPicPr>
      <xdr:blipFill>
        <a:blip r:embed="rId1"/>
        <a:stretch>
          <a:fillRect/>
        </a:stretch>
      </xdr:blipFill>
      <xdr:spPr>
        <a:xfrm>
          <a:off x="5353050" y="0"/>
          <a:ext cx="11430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5</xdr:col>
      <xdr:colOff>104775</xdr:colOff>
      <xdr:row>2</xdr:row>
      <xdr:rowOff>133350</xdr:rowOff>
    </xdr:to>
    <xdr:sp>
      <xdr:nvSpPr>
        <xdr:cNvPr id="1" name="Text Box 1"/>
        <xdr:cNvSpPr txBox="1">
          <a:spLocks noChangeArrowheads="1"/>
        </xdr:cNvSpPr>
      </xdr:nvSpPr>
      <xdr:spPr>
        <a:xfrm>
          <a:off x="38100" y="19050"/>
          <a:ext cx="5848350" cy="4191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Felt i produksjon og felt med godkjent plan for utbygging og drift
</a:t>
          </a:r>
          <a:r>
            <a:rPr lang="en-US" cap="none" sz="1200" b="0" i="1" u="none" baseline="0">
              <a:solidFill>
                <a:srgbClr val="000000"/>
              </a:solidFill>
              <a:latin typeface="Arial"/>
              <a:ea typeface="Arial"/>
              <a:cs typeface="Arial"/>
            </a:rPr>
            <a:t>Fields on production and fields with approved development plans</a:t>
          </a:r>
        </a:p>
      </xdr:txBody>
    </xdr:sp>
    <xdr:clientData/>
  </xdr:twoCellAnchor>
  <xdr:twoCellAnchor editAs="oneCell">
    <xdr:from>
      <xdr:col>5</xdr:col>
      <xdr:colOff>38100</xdr:colOff>
      <xdr:row>0</xdr:row>
      <xdr:rowOff>28575</xdr:rowOff>
    </xdr:from>
    <xdr:to>
      <xdr:col>5</xdr:col>
      <xdr:colOff>1181100</xdr:colOff>
      <xdr:row>3</xdr:row>
      <xdr:rowOff>85725</xdr:rowOff>
    </xdr:to>
    <xdr:pic>
      <xdr:nvPicPr>
        <xdr:cNvPr id="2" name="Picture 2"/>
        <xdr:cNvPicPr preferRelativeResize="1">
          <a:picLocks noChangeAspect="1"/>
        </xdr:cNvPicPr>
      </xdr:nvPicPr>
      <xdr:blipFill>
        <a:blip r:embed="rId1"/>
        <a:stretch>
          <a:fillRect/>
        </a:stretch>
      </xdr:blipFill>
      <xdr:spPr>
        <a:xfrm>
          <a:off x="5819775" y="28575"/>
          <a:ext cx="1143000"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9525</xdr:rowOff>
    </xdr:from>
    <xdr:to>
      <xdr:col>11</xdr:col>
      <xdr:colOff>695325</xdr:colOff>
      <xdr:row>1</xdr:row>
      <xdr:rowOff>133350</xdr:rowOff>
    </xdr:to>
    <xdr:pic>
      <xdr:nvPicPr>
        <xdr:cNvPr id="1" name="Picture 1"/>
        <xdr:cNvPicPr preferRelativeResize="1">
          <a:picLocks noChangeAspect="1"/>
        </xdr:cNvPicPr>
      </xdr:nvPicPr>
      <xdr:blipFill>
        <a:blip r:embed="rId1"/>
        <a:stretch>
          <a:fillRect/>
        </a:stretch>
      </xdr:blipFill>
      <xdr:spPr>
        <a:xfrm>
          <a:off x="8153400" y="9525"/>
          <a:ext cx="1143000" cy="695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38100</xdr:rowOff>
    </xdr:from>
    <xdr:to>
      <xdr:col>7</xdr:col>
      <xdr:colOff>762000</xdr:colOff>
      <xdr:row>0</xdr:row>
      <xdr:rowOff>495300</xdr:rowOff>
    </xdr:to>
    <xdr:pic>
      <xdr:nvPicPr>
        <xdr:cNvPr id="1" name="Picture 1"/>
        <xdr:cNvPicPr preferRelativeResize="1">
          <a:picLocks noChangeAspect="1"/>
        </xdr:cNvPicPr>
      </xdr:nvPicPr>
      <xdr:blipFill>
        <a:blip r:embed="rId1"/>
        <a:stretch>
          <a:fillRect/>
        </a:stretch>
      </xdr:blipFill>
      <xdr:spPr>
        <a:xfrm>
          <a:off x="5753100" y="38100"/>
          <a:ext cx="542925" cy="457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38100</xdr:rowOff>
    </xdr:from>
    <xdr:to>
      <xdr:col>7</xdr:col>
      <xdr:colOff>981075</xdr:colOff>
      <xdr:row>1</xdr:row>
      <xdr:rowOff>28575</xdr:rowOff>
    </xdr:to>
    <xdr:pic>
      <xdr:nvPicPr>
        <xdr:cNvPr id="1" name="Picture 1"/>
        <xdr:cNvPicPr preferRelativeResize="1">
          <a:picLocks noChangeAspect="1"/>
        </xdr:cNvPicPr>
      </xdr:nvPicPr>
      <xdr:blipFill>
        <a:blip r:embed="rId1"/>
        <a:stretch>
          <a:fillRect/>
        </a:stretch>
      </xdr:blipFill>
      <xdr:spPr>
        <a:xfrm>
          <a:off x="5943600" y="38100"/>
          <a:ext cx="762000" cy="4572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28575</xdr:rowOff>
    </xdr:from>
    <xdr:to>
      <xdr:col>7</xdr:col>
      <xdr:colOff>762000</xdr:colOff>
      <xdr:row>0</xdr:row>
      <xdr:rowOff>695325</xdr:rowOff>
    </xdr:to>
    <xdr:pic>
      <xdr:nvPicPr>
        <xdr:cNvPr id="1" name="Picture 1"/>
        <xdr:cNvPicPr preferRelativeResize="1">
          <a:picLocks noChangeAspect="1"/>
        </xdr:cNvPicPr>
      </xdr:nvPicPr>
      <xdr:blipFill>
        <a:blip r:embed="rId1"/>
        <a:stretch>
          <a:fillRect/>
        </a:stretch>
      </xdr:blipFill>
      <xdr:spPr>
        <a:xfrm>
          <a:off x="5191125" y="28575"/>
          <a:ext cx="1104900" cy="6667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9525</xdr:rowOff>
    </xdr:from>
    <xdr:to>
      <xdr:col>7</xdr:col>
      <xdr:colOff>742950</xdr:colOff>
      <xdr:row>0</xdr:row>
      <xdr:rowOff>676275</xdr:rowOff>
    </xdr:to>
    <xdr:pic>
      <xdr:nvPicPr>
        <xdr:cNvPr id="1" name="Picture 1"/>
        <xdr:cNvPicPr preferRelativeResize="1">
          <a:picLocks noChangeAspect="1"/>
        </xdr:cNvPicPr>
      </xdr:nvPicPr>
      <xdr:blipFill>
        <a:blip r:embed="rId1"/>
        <a:stretch>
          <a:fillRect/>
        </a:stretch>
      </xdr:blipFill>
      <xdr:spPr>
        <a:xfrm>
          <a:off x="4914900" y="9525"/>
          <a:ext cx="1104900" cy="6667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d.n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3"/>
  <sheetViews>
    <sheetView tabSelected="1" zoomScaleSheetLayoutView="100" zoomScalePageLayoutView="0" workbookViewId="0" topLeftCell="A1">
      <selection activeCell="C20" sqref="C20"/>
    </sheetView>
  </sheetViews>
  <sheetFormatPr defaultColWidth="11.421875" defaultRowHeight="12.75"/>
  <cols>
    <col min="1" max="1" width="4.8515625" style="4" customWidth="1"/>
    <col min="2" max="2" width="92.421875" style="4" customWidth="1"/>
    <col min="3" max="9" width="11.421875" style="4" customWidth="1"/>
    <col min="10" max="10" width="5.00390625" style="4" customWidth="1"/>
    <col min="11" max="16384" width="11.421875" style="4" customWidth="1"/>
  </cols>
  <sheetData>
    <row r="1" spans="1:16" ht="12.75">
      <c r="A1" s="2"/>
      <c r="B1" s="2"/>
      <c r="C1" s="2"/>
      <c r="D1" s="2"/>
      <c r="E1" s="2"/>
      <c r="F1" s="2"/>
      <c r="G1" s="2"/>
      <c r="H1" s="2"/>
      <c r="I1" s="2"/>
      <c r="J1" s="2"/>
      <c r="K1" s="3"/>
      <c r="L1" s="3"/>
      <c r="M1" s="3"/>
      <c r="N1" s="3"/>
      <c r="O1" s="3"/>
      <c r="P1" s="3"/>
    </row>
    <row r="2" spans="1:16" ht="12.75">
      <c r="A2" s="2"/>
      <c r="B2" s="2"/>
      <c r="C2" s="2"/>
      <c r="D2" s="2"/>
      <c r="E2" s="2"/>
      <c r="F2" s="2"/>
      <c r="G2" s="2"/>
      <c r="H2" s="2"/>
      <c r="I2" s="2"/>
      <c r="J2" s="2"/>
      <c r="K2" s="3"/>
      <c r="L2" s="3"/>
      <c r="M2" s="3"/>
      <c r="N2" s="3"/>
      <c r="O2" s="3"/>
      <c r="P2" s="3"/>
    </row>
    <row r="3" spans="1:16" ht="12.75">
      <c r="A3" s="2"/>
      <c r="B3" s="2"/>
      <c r="C3" s="2"/>
      <c r="D3" s="2"/>
      <c r="E3" s="2"/>
      <c r="F3" s="2"/>
      <c r="G3" s="2"/>
      <c r="H3" s="2"/>
      <c r="I3" s="2"/>
      <c r="J3" s="2"/>
      <c r="K3" s="3"/>
      <c r="L3" s="3"/>
      <c r="M3" s="3"/>
      <c r="N3" s="3"/>
      <c r="O3" s="3"/>
      <c r="P3" s="3"/>
    </row>
    <row r="4" spans="1:16" ht="12.75">
      <c r="A4" s="2"/>
      <c r="B4" s="2"/>
      <c r="C4" s="2"/>
      <c r="D4" s="2"/>
      <c r="E4" s="2"/>
      <c r="F4" s="2"/>
      <c r="G4" s="2"/>
      <c r="H4" s="2"/>
      <c r="I4" s="2"/>
      <c r="J4" s="2"/>
      <c r="K4" s="3"/>
      <c r="L4" s="3"/>
      <c r="M4" s="3"/>
      <c r="N4" s="3"/>
      <c r="O4" s="3"/>
      <c r="P4" s="3"/>
    </row>
    <row r="5" spans="1:16" ht="12.75">
      <c r="A5" s="2"/>
      <c r="B5" s="2"/>
      <c r="C5" s="2"/>
      <c r="D5" s="2"/>
      <c r="E5" s="2"/>
      <c r="F5" s="2"/>
      <c r="G5" s="2"/>
      <c r="H5" s="2"/>
      <c r="I5" s="2"/>
      <c r="J5" s="2"/>
      <c r="K5" s="3"/>
      <c r="L5" s="3"/>
      <c r="M5" s="3"/>
      <c r="N5" s="3"/>
      <c r="O5" s="3"/>
      <c r="P5" s="3"/>
    </row>
    <row r="6" spans="1:16" ht="12.75">
      <c r="A6" s="2"/>
      <c r="B6" s="2"/>
      <c r="C6" s="2"/>
      <c r="D6" s="2"/>
      <c r="E6" s="2"/>
      <c r="F6" s="2"/>
      <c r="G6" s="2"/>
      <c r="H6" s="2"/>
      <c r="I6" s="2"/>
      <c r="J6" s="2"/>
      <c r="K6" s="3"/>
      <c r="L6" s="3"/>
      <c r="M6" s="3"/>
      <c r="N6" s="3"/>
      <c r="O6" s="3"/>
      <c r="P6" s="3"/>
    </row>
    <row r="7" spans="1:16" ht="12.75">
      <c r="A7" s="2"/>
      <c r="B7" s="2"/>
      <c r="C7" s="2"/>
      <c r="D7" s="2"/>
      <c r="E7" s="2"/>
      <c r="F7" s="2"/>
      <c r="G7" s="2"/>
      <c r="H7" s="2"/>
      <c r="I7" s="2"/>
      <c r="J7" s="2"/>
      <c r="K7" s="3"/>
      <c r="L7" s="3"/>
      <c r="M7" s="3"/>
      <c r="N7" s="3"/>
      <c r="O7" s="3"/>
      <c r="P7" s="3"/>
    </row>
    <row r="8" spans="1:16" ht="12.75">
      <c r="A8" s="2"/>
      <c r="B8" s="2"/>
      <c r="C8" s="2"/>
      <c r="D8" s="2"/>
      <c r="E8" s="2"/>
      <c r="F8" s="2"/>
      <c r="G8" s="2"/>
      <c r="H8" s="2"/>
      <c r="I8" s="2"/>
      <c r="J8" s="2"/>
      <c r="K8" s="3"/>
      <c r="L8" s="3"/>
      <c r="M8" s="3"/>
      <c r="N8" s="3"/>
      <c r="O8" s="3"/>
      <c r="P8" s="3"/>
    </row>
    <row r="9" spans="1:16" s="8" customFormat="1" ht="25.5">
      <c r="A9" s="5"/>
      <c r="B9" s="202" t="s">
        <v>273</v>
      </c>
      <c r="C9" s="5"/>
      <c r="D9" s="5"/>
      <c r="E9" s="5"/>
      <c r="F9" s="5"/>
      <c r="G9" s="5"/>
      <c r="H9" s="5"/>
      <c r="I9" s="5"/>
      <c r="J9" s="5"/>
      <c r="K9" s="7"/>
      <c r="L9" s="7"/>
      <c r="M9" s="7"/>
      <c r="N9" s="7"/>
      <c r="O9" s="7"/>
      <c r="P9" s="7"/>
    </row>
    <row r="10" spans="1:16" s="8" customFormat="1" ht="12.75">
      <c r="A10" s="5"/>
      <c r="B10" s="6"/>
      <c r="C10" s="5"/>
      <c r="D10" s="5"/>
      <c r="E10" s="5"/>
      <c r="F10" s="5"/>
      <c r="G10" s="5"/>
      <c r="H10" s="5"/>
      <c r="I10" s="5"/>
      <c r="J10" s="5"/>
      <c r="K10" s="7"/>
      <c r="L10" s="7"/>
      <c r="M10" s="7"/>
      <c r="N10" s="7"/>
      <c r="O10" s="7"/>
      <c r="P10" s="7"/>
    </row>
    <row r="11" spans="1:16" s="8" customFormat="1" ht="25.5">
      <c r="A11" s="5"/>
      <c r="B11" s="202" t="s">
        <v>274</v>
      </c>
      <c r="C11" s="5"/>
      <c r="D11" s="5"/>
      <c r="E11" s="5"/>
      <c r="F11" s="5"/>
      <c r="G11" s="5"/>
      <c r="H11" s="5"/>
      <c r="I11" s="5"/>
      <c r="J11" s="5"/>
      <c r="K11" s="7"/>
      <c r="L11" s="7"/>
      <c r="M11" s="7"/>
      <c r="N11" s="7"/>
      <c r="O11" s="7"/>
      <c r="P11" s="7"/>
    </row>
    <row r="12" spans="1:16" s="8" customFormat="1" ht="12.75">
      <c r="A12" s="5"/>
      <c r="B12" s="6"/>
      <c r="C12" s="5"/>
      <c r="D12" s="5"/>
      <c r="E12" s="5"/>
      <c r="F12" s="5"/>
      <c r="G12" s="5"/>
      <c r="H12" s="5"/>
      <c r="I12" s="5"/>
      <c r="J12" s="5"/>
      <c r="K12" s="7"/>
      <c r="L12" s="7"/>
      <c r="M12" s="7"/>
      <c r="N12" s="7"/>
      <c r="O12" s="7"/>
      <c r="P12" s="7"/>
    </row>
    <row r="13" spans="1:16" s="8" customFormat="1" ht="12.75">
      <c r="A13" s="5"/>
      <c r="B13" s="6" t="s">
        <v>249</v>
      </c>
      <c r="C13" s="5"/>
      <c r="D13" s="5"/>
      <c r="E13" s="5"/>
      <c r="F13" s="5"/>
      <c r="G13" s="5"/>
      <c r="H13" s="5"/>
      <c r="I13" s="5"/>
      <c r="J13" s="5"/>
      <c r="K13" s="7"/>
      <c r="L13" s="7"/>
      <c r="M13" s="7"/>
      <c r="N13" s="7"/>
      <c r="O13" s="7"/>
      <c r="P13" s="7"/>
    </row>
    <row r="14" spans="1:16" s="8" customFormat="1" ht="12.75">
      <c r="A14" s="5"/>
      <c r="B14" s="6"/>
      <c r="C14" s="5"/>
      <c r="D14" s="5"/>
      <c r="E14" s="5"/>
      <c r="F14" s="5"/>
      <c r="G14" s="5"/>
      <c r="H14" s="5"/>
      <c r="I14" s="5"/>
      <c r="J14" s="5"/>
      <c r="K14" s="7"/>
      <c r="L14" s="7"/>
      <c r="M14" s="7"/>
      <c r="N14" s="7"/>
      <c r="O14" s="7"/>
      <c r="P14" s="7"/>
    </row>
    <row r="15" spans="1:16" s="8" customFormat="1" ht="25.5">
      <c r="A15" s="5"/>
      <c r="B15" s="9" t="s">
        <v>275</v>
      </c>
      <c r="C15" s="5"/>
      <c r="D15" s="5"/>
      <c r="E15" s="5"/>
      <c r="F15" s="5"/>
      <c r="G15" s="5"/>
      <c r="H15" s="5"/>
      <c r="I15" s="5"/>
      <c r="J15" s="5"/>
      <c r="K15" s="7"/>
      <c r="L15" s="7"/>
      <c r="M15" s="7"/>
      <c r="N15" s="7"/>
      <c r="O15" s="7"/>
      <c r="P15" s="7"/>
    </row>
    <row r="16" spans="1:16" s="8" customFormat="1" ht="12.75">
      <c r="A16" s="5"/>
      <c r="B16" s="9"/>
      <c r="C16" s="5"/>
      <c r="D16" s="5"/>
      <c r="E16" s="5"/>
      <c r="F16" s="5"/>
      <c r="G16" s="5"/>
      <c r="H16" s="5"/>
      <c r="I16" s="5"/>
      <c r="J16" s="5"/>
      <c r="K16" s="7"/>
      <c r="L16" s="7"/>
      <c r="M16" s="7"/>
      <c r="N16" s="7"/>
      <c r="O16" s="7"/>
      <c r="P16" s="7"/>
    </row>
    <row r="17" spans="1:16" s="8" customFormat="1" ht="12.75">
      <c r="A17" s="5"/>
      <c r="B17" s="239" t="s">
        <v>434</v>
      </c>
      <c r="C17" s="5"/>
      <c r="D17" s="5"/>
      <c r="E17" s="5"/>
      <c r="F17" s="5"/>
      <c r="G17" s="5"/>
      <c r="H17" s="5"/>
      <c r="I17" s="5"/>
      <c r="J17" s="5"/>
      <c r="K17" s="7"/>
      <c r="L17" s="7"/>
      <c r="M17" s="7"/>
      <c r="N17" s="7"/>
      <c r="O17" s="7"/>
      <c r="P17" s="7"/>
    </row>
    <row r="18" spans="1:16" s="8" customFormat="1" ht="12.75">
      <c r="A18" s="5"/>
      <c r="B18" s="240" t="s">
        <v>435</v>
      </c>
      <c r="C18" s="5"/>
      <c r="D18" s="5"/>
      <c r="E18" s="5"/>
      <c r="F18" s="5"/>
      <c r="G18" s="5"/>
      <c r="H18" s="5"/>
      <c r="I18" s="5"/>
      <c r="J18" s="5"/>
      <c r="K18" s="7"/>
      <c r="L18" s="7"/>
      <c r="M18" s="7"/>
      <c r="N18" s="7"/>
      <c r="O18" s="7"/>
      <c r="P18" s="7"/>
    </row>
    <row r="19" spans="1:16" s="8" customFormat="1" ht="12.75">
      <c r="A19" s="5"/>
      <c r="B19" s="9"/>
      <c r="C19" s="5"/>
      <c r="D19" s="5"/>
      <c r="E19" s="5"/>
      <c r="F19" s="5"/>
      <c r="G19" s="5"/>
      <c r="H19" s="5"/>
      <c r="I19" s="5"/>
      <c r="J19" s="5"/>
      <c r="K19" s="7"/>
      <c r="L19" s="7"/>
      <c r="M19" s="7"/>
      <c r="N19" s="7"/>
      <c r="O19" s="7"/>
      <c r="P19" s="7"/>
    </row>
    <row r="20" spans="1:16" s="8" customFormat="1" ht="25.5">
      <c r="A20" s="5"/>
      <c r="B20" s="202" t="s">
        <v>605</v>
      </c>
      <c r="C20" s="5"/>
      <c r="D20" s="5"/>
      <c r="E20" s="5"/>
      <c r="F20" s="5"/>
      <c r="G20" s="5"/>
      <c r="H20" s="5"/>
      <c r="I20" s="5"/>
      <c r="J20" s="5"/>
      <c r="K20" s="7"/>
      <c r="L20" s="7"/>
      <c r="M20" s="7"/>
      <c r="N20" s="7"/>
      <c r="O20" s="7"/>
      <c r="P20" s="7"/>
    </row>
    <row r="21" spans="1:16" s="8" customFormat="1" ht="12.75">
      <c r="A21" s="5"/>
      <c r="B21" s="6"/>
      <c r="C21" s="5"/>
      <c r="D21" s="5"/>
      <c r="E21" s="5"/>
      <c r="F21" s="5"/>
      <c r="G21" s="5"/>
      <c r="H21" s="5"/>
      <c r="I21" s="5"/>
      <c r="J21" s="5"/>
      <c r="K21" s="7"/>
      <c r="L21" s="7"/>
      <c r="M21" s="7"/>
      <c r="N21" s="7"/>
      <c r="O21" s="7"/>
      <c r="P21" s="7"/>
    </row>
    <row r="22" spans="1:16" s="8" customFormat="1" ht="25.5">
      <c r="A22" s="5"/>
      <c r="B22" s="9" t="s">
        <v>276</v>
      </c>
      <c r="C22" s="5"/>
      <c r="D22" s="5"/>
      <c r="E22" s="5"/>
      <c r="F22" s="5"/>
      <c r="G22" s="5"/>
      <c r="H22" s="5"/>
      <c r="I22" s="5"/>
      <c r="J22" s="5"/>
      <c r="K22" s="7"/>
      <c r="L22" s="7"/>
      <c r="M22" s="7"/>
      <c r="N22" s="7"/>
      <c r="O22" s="7"/>
      <c r="P22" s="7"/>
    </row>
    <row r="23" spans="1:16" s="8" customFormat="1" ht="12.75">
      <c r="A23" s="5"/>
      <c r="B23" s="9"/>
      <c r="C23" s="5"/>
      <c r="D23" s="5"/>
      <c r="E23" s="5"/>
      <c r="F23" s="5"/>
      <c r="G23" s="5"/>
      <c r="H23" s="5"/>
      <c r="I23" s="5"/>
      <c r="J23" s="5"/>
      <c r="K23" s="7"/>
      <c r="L23" s="7"/>
      <c r="M23" s="7"/>
      <c r="N23" s="7"/>
      <c r="O23" s="7"/>
      <c r="P23" s="7"/>
    </row>
    <row r="24" spans="1:16" s="8" customFormat="1" ht="25.5">
      <c r="A24" s="5"/>
      <c r="B24" s="9" t="s">
        <v>277</v>
      </c>
      <c r="C24" s="5"/>
      <c r="D24" s="5"/>
      <c r="E24" s="5"/>
      <c r="F24" s="5"/>
      <c r="G24" s="5"/>
      <c r="H24" s="5"/>
      <c r="I24" s="5"/>
      <c r="J24" s="5"/>
      <c r="K24" s="7"/>
      <c r="L24" s="7"/>
      <c r="M24" s="7"/>
      <c r="N24" s="7"/>
      <c r="O24" s="7"/>
      <c r="P24" s="7"/>
    </row>
    <row r="25" spans="1:16" s="8" customFormat="1" ht="12.75">
      <c r="A25" s="5"/>
      <c r="B25" s="9"/>
      <c r="C25" s="5"/>
      <c r="D25" s="5"/>
      <c r="E25" s="5"/>
      <c r="F25" s="5"/>
      <c r="G25" s="5"/>
      <c r="H25" s="5"/>
      <c r="I25" s="5"/>
      <c r="J25" s="5"/>
      <c r="K25" s="7"/>
      <c r="L25" s="7"/>
      <c r="M25" s="7"/>
      <c r="N25" s="7"/>
      <c r="O25" s="7"/>
      <c r="P25" s="7"/>
    </row>
    <row r="26" spans="1:16" s="8" customFormat="1" ht="25.5">
      <c r="A26" s="5"/>
      <c r="B26" s="9" t="s">
        <v>604</v>
      </c>
      <c r="C26" s="5"/>
      <c r="D26" s="5"/>
      <c r="E26" s="5"/>
      <c r="F26" s="5"/>
      <c r="G26" s="5"/>
      <c r="H26" s="5"/>
      <c r="I26" s="5"/>
      <c r="J26" s="5"/>
      <c r="K26" s="7"/>
      <c r="L26" s="7"/>
      <c r="M26" s="7"/>
      <c r="N26" s="7"/>
      <c r="O26" s="7"/>
      <c r="P26" s="7"/>
    </row>
    <row r="27" spans="1:16" s="8" customFormat="1" ht="12.75">
      <c r="A27" s="5"/>
      <c r="B27" s="9"/>
      <c r="C27" s="5"/>
      <c r="D27" s="5"/>
      <c r="E27" s="5"/>
      <c r="F27" s="5"/>
      <c r="G27" s="5"/>
      <c r="H27" s="5"/>
      <c r="I27" s="5"/>
      <c r="J27" s="5"/>
      <c r="K27" s="7"/>
      <c r="L27" s="7"/>
      <c r="M27" s="7"/>
      <c r="N27" s="7"/>
      <c r="O27" s="7"/>
      <c r="P27" s="7"/>
    </row>
    <row r="28" spans="1:16" s="8" customFormat="1" ht="25.5">
      <c r="A28" s="5"/>
      <c r="B28" s="9" t="s">
        <v>250</v>
      </c>
      <c r="C28" s="5"/>
      <c r="D28" s="5"/>
      <c r="E28" s="5"/>
      <c r="F28" s="5"/>
      <c r="G28" s="5"/>
      <c r="H28" s="5"/>
      <c r="I28" s="5"/>
      <c r="J28" s="5"/>
      <c r="K28" s="7"/>
      <c r="L28" s="7"/>
      <c r="M28" s="7"/>
      <c r="N28" s="7"/>
      <c r="O28" s="7"/>
      <c r="P28" s="7"/>
    </row>
    <row r="29" spans="1:16" ht="12.75">
      <c r="A29" s="2"/>
      <c r="B29" s="2"/>
      <c r="C29" s="2"/>
      <c r="D29" s="2"/>
      <c r="E29" s="2"/>
      <c r="F29" s="2"/>
      <c r="G29" s="2"/>
      <c r="H29" s="2"/>
      <c r="I29" s="2"/>
      <c r="J29" s="2"/>
      <c r="K29" s="3"/>
      <c r="L29" s="3"/>
      <c r="M29" s="3"/>
      <c r="N29" s="3"/>
      <c r="O29" s="3"/>
      <c r="P29" s="3"/>
    </row>
    <row r="30" spans="1:16" ht="12.75">
      <c r="A30" s="2"/>
      <c r="B30" s="2"/>
      <c r="C30" s="2"/>
      <c r="D30" s="2"/>
      <c r="E30" s="2"/>
      <c r="F30" s="2"/>
      <c r="G30" s="2"/>
      <c r="H30" s="2"/>
      <c r="I30" s="2"/>
      <c r="J30" s="2"/>
      <c r="K30" s="3"/>
      <c r="L30" s="3"/>
      <c r="M30" s="3"/>
      <c r="N30" s="3"/>
      <c r="O30" s="3"/>
      <c r="P30" s="3"/>
    </row>
    <row r="31" spans="1:16" ht="12.75">
      <c r="A31" s="2"/>
      <c r="B31" s="2"/>
      <c r="C31" s="10"/>
      <c r="D31" s="2"/>
      <c r="E31" s="2"/>
      <c r="F31" s="2"/>
      <c r="G31" s="2"/>
      <c r="H31" s="2"/>
      <c r="I31" s="2"/>
      <c r="J31" s="2"/>
      <c r="K31" s="3"/>
      <c r="L31" s="3"/>
      <c r="M31" s="3"/>
      <c r="N31" s="3"/>
      <c r="O31" s="3"/>
      <c r="P31" s="3"/>
    </row>
    <row r="32" spans="1:16" ht="12.75">
      <c r="A32" s="2"/>
      <c r="B32" s="2"/>
      <c r="C32" s="10" t="s">
        <v>248</v>
      </c>
      <c r="D32" s="2"/>
      <c r="E32" s="2"/>
      <c r="F32" s="2"/>
      <c r="G32" s="2"/>
      <c r="H32" s="2"/>
      <c r="I32" s="2"/>
      <c r="J32" s="2"/>
      <c r="K32" s="3"/>
      <c r="L32" s="3"/>
      <c r="M32" s="3"/>
      <c r="N32" s="3"/>
      <c r="O32" s="3"/>
      <c r="P32" s="3"/>
    </row>
    <row r="33" spans="1:16" ht="12.75">
      <c r="A33" s="2"/>
      <c r="B33" s="2"/>
      <c r="C33" s="11" t="s">
        <v>606</v>
      </c>
      <c r="D33" s="2"/>
      <c r="E33" s="2"/>
      <c r="F33" s="2"/>
      <c r="G33" s="2"/>
      <c r="H33" s="2"/>
      <c r="I33" s="2"/>
      <c r="J33" s="2"/>
      <c r="K33" s="3"/>
      <c r="L33" s="3"/>
      <c r="M33" s="3"/>
      <c r="N33" s="3"/>
      <c r="O33" s="3"/>
      <c r="P33" s="3"/>
    </row>
    <row r="34" spans="1:16" ht="12.75">
      <c r="A34" s="2"/>
      <c r="B34" s="2"/>
      <c r="C34" s="2"/>
      <c r="D34" s="2"/>
      <c r="E34" s="2"/>
      <c r="F34" s="2"/>
      <c r="G34" s="2"/>
      <c r="H34" s="2"/>
      <c r="I34" s="2"/>
      <c r="J34" s="2"/>
      <c r="K34" s="3"/>
      <c r="L34" s="3"/>
      <c r="M34" s="3"/>
      <c r="N34" s="3"/>
      <c r="O34" s="3"/>
      <c r="P34" s="3"/>
    </row>
    <row r="35" spans="1:16" ht="12.75">
      <c r="A35" s="2"/>
      <c r="B35" s="2"/>
      <c r="C35" s="2"/>
      <c r="D35" s="2"/>
      <c r="E35" s="2"/>
      <c r="F35" s="2"/>
      <c r="G35" s="2"/>
      <c r="H35" s="2"/>
      <c r="I35" s="2"/>
      <c r="J35" s="2"/>
      <c r="K35" s="3"/>
      <c r="L35" s="3"/>
      <c r="M35" s="3"/>
      <c r="N35" s="3"/>
      <c r="O35" s="3"/>
      <c r="P35" s="3"/>
    </row>
    <row r="36" spans="1:16" ht="12.75">
      <c r="A36" s="3"/>
      <c r="B36" s="3"/>
      <c r="C36" s="2"/>
      <c r="D36" s="3"/>
      <c r="E36" s="3"/>
      <c r="F36" s="3"/>
      <c r="G36" s="3"/>
      <c r="H36" s="3"/>
      <c r="I36" s="3"/>
      <c r="J36" s="2"/>
      <c r="K36" s="3"/>
      <c r="L36" s="3"/>
      <c r="M36" s="3"/>
      <c r="N36" s="3"/>
      <c r="O36" s="3"/>
      <c r="P36" s="3"/>
    </row>
    <row r="37" spans="1:16" ht="12.75">
      <c r="A37" s="3"/>
      <c r="B37" s="3"/>
      <c r="C37" s="3"/>
      <c r="D37" s="3"/>
      <c r="E37" s="3"/>
      <c r="F37" s="3"/>
      <c r="G37" s="3"/>
      <c r="H37" s="3"/>
      <c r="I37" s="3"/>
      <c r="J37" s="2"/>
      <c r="K37" s="3"/>
      <c r="L37" s="3"/>
      <c r="M37" s="3"/>
      <c r="N37" s="3"/>
      <c r="O37" s="3"/>
      <c r="P37" s="3"/>
    </row>
    <row r="38" spans="1:16" ht="12.75">
      <c r="A38" s="3"/>
      <c r="B38" s="3"/>
      <c r="C38" s="3"/>
      <c r="D38" s="3"/>
      <c r="E38" s="3"/>
      <c r="F38" s="3"/>
      <c r="G38" s="3"/>
      <c r="H38" s="3"/>
      <c r="I38" s="3"/>
      <c r="J38" s="2"/>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ht="12.75">
      <c r="C273" s="3"/>
    </row>
  </sheetData>
  <sheetProtection/>
  <hyperlinks>
    <hyperlink ref="B11" location="'Historisk produksjon'!A1" display="'Historisk produksjon'!A1"/>
    <hyperlink ref="B13" location="Feltoversikt!A1" display="Feltoversikt"/>
    <hyperlink ref="B15" location="'RK1,2,3-felt'!A1" display="Ressurskategori 1, 2 og 3-felt: Opprinnelig salgbart volum og gjenværende reserver i felt i produksjon,"/>
    <hyperlink ref="B22" location="'RK5-funn'!A1" display="Ressurskategori 5F: Ressurser i funn der utvinning er sannsynlig, men uavklart"/>
    <hyperlink ref="B24" location="'RK7f-funn'!A1" display="Ressurskategori 7F: Ressurser i nye funn  som ikke er evaluert"/>
    <hyperlink ref="B26" location="'Funn i felt og funn'!A1" display="Funn som i 2001 rapporteres som deler av andre felt og funn"/>
    <hyperlink ref="B20" location="'RK4 felt og funn'!Utskriftsområde" display="'RK4 felt og funn'!Utskriftsområde"/>
    <hyperlink ref="C32" r:id="rId1" display="Oljedirektoratet"/>
    <hyperlink ref="B28" location="Tilstedeværende!A1" display="Tilstedenværende ressurser i felt"/>
    <hyperlink ref="B9" location="'Totale petroleumsressursar'!A1" display="'Totale petroleumsressursar'!A1"/>
    <hyperlink ref="B17" location="'RK 3F-funn'!A1" display="RK 3F: Reservar i funn som rettshavarane har vedteke å vinna ut"/>
    <hyperlink ref="B18" location="'RK 3F-funn'!A1" display="Reserves  in discoveries which the licensees have decided to recover"/>
  </hyperlinks>
  <printOptions/>
  <pageMargins left="0.7480314960629921" right="0.7480314960629921" top="0.984251968503937" bottom="0.984251968503937" header="0.5118110236220472" footer="0.5118110236220472"/>
  <pageSetup fitToHeight="1" fitToWidth="1" horizontalDpi="300" verticalDpi="300" orientation="landscape" paperSize="9" scale="72" r:id="rId3"/>
  <drawing r:id="rId2"/>
</worksheet>
</file>

<file path=xl/worksheets/sheet10.xml><?xml version="1.0" encoding="utf-8"?>
<worksheet xmlns="http://schemas.openxmlformats.org/spreadsheetml/2006/main" xmlns:r="http://schemas.openxmlformats.org/officeDocument/2006/relationships">
  <dimension ref="A1:Q135"/>
  <sheetViews>
    <sheetView zoomScaleSheetLayoutView="100" zoomScalePageLayoutView="0" workbookViewId="0" topLeftCell="A76">
      <selection activeCell="B118" sqref="B118"/>
    </sheetView>
  </sheetViews>
  <sheetFormatPr defaultColWidth="9.140625" defaultRowHeight="12.75"/>
  <cols>
    <col min="1" max="1" width="2.00390625" style="0" customWidth="1"/>
    <col min="2" max="2" width="28.8515625" style="0" bestFit="1" customWidth="1"/>
    <col min="3" max="3" width="21.28125" style="0" bestFit="1" customWidth="1"/>
    <col min="4" max="4" width="14.28125" style="125" customWidth="1"/>
    <col min="5" max="5" width="9.140625" style="144" customWidth="1"/>
    <col min="6" max="7" width="9.140625" style="0" customWidth="1"/>
    <col min="8" max="8" width="9.140625" style="144" customWidth="1"/>
  </cols>
  <sheetData>
    <row r="1" spans="1:16" ht="69.75" customHeight="1" thickBot="1">
      <c r="A1" s="12"/>
      <c r="B1" s="293" t="s">
        <v>532</v>
      </c>
      <c r="C1" s="295"/>
      <c r="D1" s="295"/>
      <c r="E1" s="295"/>
      <c r="F1" s="37"/>
      <c r="G1" s="37"/>
      <c r="H1" s="193"/>
      <c r="I1" s="37"/>
      <c r="J1" s="37"/>
      <c r="K1" s="37"/>
      <c r="L1" s="37"/>
      <c r="M1" s="37"/>
      <c r="N1" s="37"/>
      <c r="O1" s="12"/>
      <c r="P1" s="12"/>
    </row>
    <row r="2" spans="1:17" ht="45" customHeight="1" thickBot="1">
      <c r="A2" s="12"/>
      <c r="B2" s="196" t="s">
        <v>67</v>
      </c>
      <c r="C2" s="197" t="s">
        <v>68</v>
      </c>
      <c r="D2" s="198" t="s">
        <v>70</v>
      </c>
      <c r="E2" s="193"/>
      <c r="F2" s="37"/>
      <c r="G2" s="37"/>
      <c r="H2" s="193"/>
      <c r="I2" s="37"/>
      <c r="J2" s="37"/>
      <c r="K2" s="37"/>
      <c r="L2" s="37"/>
      <c r="M2" s="37"/>
      <c r="N2" s="37"/>
      <c r="O2" s="12"/>
      <c r="P2" s="12"/>
      <c r="Q2" s="12"/>
    </row>
    <row r="3" spans="1:17" ht="12.75">
      <c r="A3" s="12"/>
      <c r="B3" s="80" t="s">
        <v>368</v>
      </c>
      <c r="C3" s="139" t="s">
        <v>369</v>
      </c>
      <c r="D3" s="218">
        <v>2008</v>
      </c>
      <c r="E3" s="193"/>
      <c r="F3" s="37"/>
      <c r="G3" s="37"/>
      <c r="H3" s="193"/>
      <c r="I3" s="37"/>
      <c r="J3" s="37"/>
      <c r="K3" s="37"/>
      <c r="L3" s="37"/>
      <c r="M3" s="37"/>
      <c r="N3" s="37"/>
      <c r="O3" s="12"/>
      <c r="P3" s="12"/>
      <c r="Q3" s="12"/>
    </row>
    <row r="4" spans="1:17" ht="12.75">
      <c r="A4" s="12"/>
      <c r="B4" s="80" t="s">
        <v>370</v>
      </c>
      <c r="C4" s="139" t="s">
        <v>193</v>
      </c>
      <c r="D4" s="218">
        <v>2003</v>
      </c>
      <c r="E4" s="193"/>
      <c r="F4" s="37"/>
      <c r="G4" s="37"/>
      <c r="H4" s="193"/>
      <c r="I4" s="37"/>
      <c r="J4" s="37"/>
      <c r="K4" s="37"/>
      <c r="L4" s="37"/>
      <c r="M4" s="37"/>
      <c r="N4" s="37"/>
      <c r="O4" s="12"/>
      <c r="P4" s="12"/>
      <c r="Q4" s="12"/>
    </row>
    <row r="5" spans="1:17" ht="12.75">
      <c r="A5" s="12"/>
      <c r="B5" s="80" t="s">
        <v>371</v>
      </c>
      <c r="C5" s="139" t="s">
        <v>193</v>
      </c>
      <c r="D5" s="218">
        <v>2003</v>
      </c>
      <c r="E5" s="193"/>
      <c r="F5" s="37"/>
      <c r="G5" s="37"/>
      <c r="H5" s="193"/>
      <c r="I5" s="37"/>
      <c r="J5" s="37"/>
      <c r="K5" s="37"/>
      <c r="L5" s="37"/>
      <c r="M5" s="37"/>
      <c r="N5" s="37"/>
      <c r="O5" s="12"/>
      <c r="P5" s="12"/>
      <c r="Q5" s="12"/>
    </row>
    <row r="6" spans="1:17" ht="12.75">
      <c r="A6" s="12"/>
      <c r="B6" s="80" t="s">
        <v>436</v>
      </c>
      <c r="C6" s="139" t="s">
        <v>145</v>
      </c>
      <c r="D6" s="218">
        <v>1970</v>
      </c>
      <c r="E6" s="193"/>
      <c r="F6" s="37"/>
      <c r="G6" s="37"/>
      <c r="H6" s="193"/>
      <c r="I6" s="37"/>
      <c r="J6" s="37"/>
      <c r="K6" s="37"/>
      <c r="L6" s="37"/>
      <c r="M6" s="37"/>
      <c r="N6" s="37"/>
      <c r="O6" s="12"/>
      <c r="P6" s="12"/>
      <c r="Q6" s="12"/>
    </row>
    <row r="7" spans="1:17" ht="12.75">
      <c r="A7" s="12"/>
      <c r="B7" s="80" t="s">
        <v>437</v>
      </c>
      <c r="C7" s="139" t="s">
        <v>145</v>
      </c>
      <c r="D7" s="218">
        <v>1997</v>
      </c>
      <c r="E7" s="193"/>
      <c r="F7" s="37"/>
      <c r="G7" s="37"/>
      <c r="H7" s="193"/>
      <c r="I7" s="37"/>
      <c r="J7" s="37"/>
      <c r="K7" s="37"/>
      <c r="L7" s="37"/>
      <c r="M7" s="37"/>
      <c r="N7" s="37"/>
      <c r="O7" s="12"/>
      <c r="P7" s="12"/>
      <c r="Q7" s="12"/>
    </row>
    <row r="8" spans="1:17" ht="12.75">
      <c r="A8" s="12"/>
      <c r="B8" s="80" t="s">
        <v>438</v>
      </c>
      <c r="C8" s="139" t="s">
        <v>145</v>
      </c>
      <c r="D8" s="218">
        <v>1997</v>
      </c>
      <c r="E8" s="193"/>
      <c r="F8" s="37"/>
      <c r="G8" s="37"/>
      <c r="H8" s="193"/>
      <c r="I8" s="37"/>
      <c r="J8" s="37"/>
      <c r="K8" s="37"/>
      <c r="L8" s="37"/>
      <c r="M8" s="37"/>
      <c r="N8" s="37"/>
      <c r="O8" s="12"/>
      <c r="P8" s="12"/>
      <c r="Q8" s="12"/>
    </row>
    <row r="9" spans="1:17" ht="12.75">
      <c r="A9" s="12"/>
      <c r="B9" s="80" t="s">
        <v>439</v>
      </c>
      <c r="C9" s="139" t="s">
        <v>145</v>
      </c>
      <c r="D9" s="218">
        <v>2003</v>
      </c>
      <c r="E9" s="193"/>
      <c r="F9" s="37"/>
      <c r="G9" s="37"/>
      <c r="H9" s="193"/>
      <c r="I9" s="37"/>
      <c r="J9" s="37"/>
      <c r="K9" s="37"/>
      <c r="L9" s="37"/>
      <c r="M9" s="37"/>
      <c r="N9" s="37"/>
      <c r="O9" s="12"/>
      <c r="P9" s="12"/>
      <c r="Q9" s="12"/>
    </row>
    <row r="10" spans="1:17" ht="12.75">
      <c r="A10" s="12"/>
      <c r="B10" s="80" t="s">
        <v>440</v>
      </c>
      <c r="C10" s="139" t="s">
        <v>104</v>
      </c>
      <c r="D10" s="218">
        <v>2000</v>
      </c>
      <c r="E10" s="193"/>
      <c r="F10" s="37"/>
      <c r="G10" s="37"/>
      <c r="H10" s="193"/>
      <c r="I10" s="37"/>
      <c r="J10" s="37"/>
      <c r="K10" s="37"/>
      <c r="L10" s="37"/>
      <c r="M10" s="37"/>
      <c r="N10" s="37"/>
      <c r="O10" s="12"/>
      <c r="P10" s="12"/>
      <c r="Q10" s="12"/>
    </row>
    <row r="11" spans="1:17" ht="12.75">
      <c r="A11" s="12"/>
      <c r="B11" s="80" t="s">
        <v>441</v>
      </c>
      <c r="C11" s="139" t="s">
        <v>104</v>
      </c>
      <c r="D11" s="218">
        <v>2004</v>
      </c>
      <c r="E11" s="193"/>
      <c r="F11" s="37"/>
      <c r="G11" s="37"/>
      <c r="H11" s="193"/>
      <c r="I11" s="37"/>
      <c r="J11" s="37"/>
      <c r="K11" s="37"/>
      <c r="L11" s="37"/>
      <c r="M11" s="37"/>
      <c r="N11" s="37"/>
      <c r="O11" s="12"/>
      <c r="P11" s="12"/>
      <c r="Q11" s="12"/>
    </row>
    <row r="12" spans="1:17" ht="12.75">
      <c r="A12" s="12"/>
      <c r="B12" s="80" t="s">
        <v>372</v>
      </c>
      <c r="C12" s="139" t="s">
        <v>104</v>
      </c>
      <c r="D12" s="218">
        <v>2008</v>
      </c>
      <c r="E12" s="193"/>
      <c r="F12" s="37"/>
      <c r="G12" s="37"/>
      <c r="H12" s="193"/>
      <c r="I12" s="37"/>
      <c r="J12" s="37"/>
      <c r="K12" s="37"/>
      <c r="L12" s="37"/>
      <c r="M12" s="37"/>
      <c r="N12" s="37"/>
      <c r="O12" s="12"/>
      <c r="P12" s="12"/>
      <c r="Q12" s="12"/>
    </row>
    <row r="13" spans="1:17" ht="12.75">
      <c r="A13" s="12"/>
      <c r="B13" s="224" t="s">
        <v>442</v>
      </c>
      <c r="C13" s="139" t="s">
        <v>107</v>
      </c>
      <c r="D13" s="218">
        <v>1973</v>
      </c>
      <c r="E13" s="193"/>
      <c r="F13" s="37"/>
      <c r="G13" s="37"/>
      <c r="H13" s="193"/>
      <c r="I13" s="37"/>
      <c r="J13" s="37"/>
      <c r="K13" s="37"/>
      <c r="L13" s="37"/>
      <c r="M13" s="37"/>
      <c r="N13" s="37"/>
      <c r="O13" s="12"/>
      <c r="P13" s="12"/>
      <c r="Q13" s="12"/>
    </row>
    <row r="14" spans="1:17" ht="12.75">
      <c r="A14" s="12"/>
      <c r="B14" s="224" t="s">
        <v>443</v>
      </c>
      <c r="C14" s="139" t="s">
        <v>109</v>
      </c>
      <c r="D14" s="218">
        <v>1992</v>
      </c>
      <c r="E14" s="193"/>
      <c r="F14" s="37"/>
      <c r="G14" s="37"/>
      <c r="H14" s="193"/>
      <c r="I14" s="37"/>
      <c r="J14" s="37"/>
      <c r="K14" s="37"/>
      <c r="L14" s="37"/>
      <c r="M14" s="37"/>
      <c r="N14" s="37"/>
      <c r="O14" s="12"/>
      <c r="P14" s="12"/>
      <c r="Q14" s="12"/>
    </row>
    <row r="15" spans="1:17" ht="12.75">
      <c r="A15" s="12"/>
      <c r="B15" s="224" t="s">
        <v>444</v>
      </c>
      <c r="C15" s="139" t="s">
        <v>109</v>
      </c>
      <c r="D15" s="218">
        <v>1996</v>
      </c>
      <c r="E15" s="193"/>
      <c r="F15" s="37"/>
      <c r="G15" s="37"/>
      <c r="H15" s="193"/>
      <c r="I15" s="37"/>
      <c r="J15" s="37"/>
      <c r="K15" s="37"/>
      <c r="L15" s="37"/>
      <c r="M15" s="37"/>
      <c r="N15" s="37"/>
      <c r="O15" s="12"/>
      <c r="P15" s="12"/>
      <c r="Q15" s="12"/>
    </row>
    <row r="16" spans="1:17" ht="12.75">
      <c r="A16" s="12"/>
      <c r="B16" s="224" t="s">
        <v>373</v>
      </c>
      <c r="C16" s="139" t="s">
        <v>109</v>
      </c>
      <c r="D16" s="218">
        <v>2007</v>
      </c>
      <c r="E16" s="193"/>
      <c r="F16" s="37"/>
      <c r="G16" s="37"/>
      <c r="H16" s="193"/>
      <c r="I16" s="37"/>
      <c r="J16" s="37"/>
      <c r="K16" s="37"/>
      <c r="L16" s="37"/>
      <c r="M16" s="37"/>
      <c r="N16" s="37"/>
      <c r="O16" s="12"/>
      <c r="P16" s="12"/>
      <c r="Q16" s="12"/>
    </row>
    <row r="17" spans="1:17" ht="12.75">
      <c r="A17" s="12"/>
      <c r="B17" s="80" t="s">
        <v>374</v>
      </c>
      <c r="C17" s="139" t="s">
        <v>109</v>
      </c>
      <c r="D17" s="218">
        <v>2008</v>
      </c>
      <c r="E17" s="193"/>
      <c r="F17" s="37"/>
      <c r="G17" s="37"/>
      <c r="H17" s="193"/>
      <c r="I17" s="37"/>
      <c r="J17" s="37"/>
      <c r="K17" s="37"/>
      <c r="L17" s="37"/>
      <c r="M17" s="37"/>
      <c r="N17" s="37"/>
      <c r="O17" s="12"/>
      <c r="P17" s="12"/>
      <c r="Q17" s="12"/>
    </row>
    <row r="18" spans="1:17" ht="12.75">
      <c r="A18" s="12"/>
      <c r="B18" s="80" t="s">
        <v>375</v>
      </c>
      <c r="C18" s="139" t="s">
        <v>22</v>
      </c>
      <c r="D18" s="218">
        <v>2001</v>
      </c>
      <c r="E18" s="193"/>
      <c r="F18" s="37"/>
      <c r="G18" s="37"/>
      <c r="H18" s="193"/>
      <c r="I18" s="37"/>
      <c r="J18" s="37"/>
      <c r="K18" s="37"/>
      <c r="L18" s="37"/>
      <c r="M18" s="37"/>
      <c r="N18" s="37"/>
      <c r="O18" s="12"/>
      <c r="P18" s="12"/>
      <c r="Q18" s="12"/>
    </row>
    <row r="19" spans="1:17" ht="12.75">
      <c r="A19" s="12"/>
      <c r="B19" s="80" t="s">
        <v>376</v>
      </c>
      <c r="C19" s="139" t="s">
        <v>377</v>
      </c>
      <c r="D19" s="218">
        <v>1991</v>
      </c>
      <c r="E19" s="193"/>
      <c r="F19" s="37"/>
      <c r="G19" s="37"/>
      <c r="H19" s="193"/>
      <c r="I19" s="37"/>
      <c r="J19" s="37"/>
      <c r="K19" s="37"/>
      <c r="L19" s="37"/>
      <c r="M19" s="37"/>
      <c r="N19" s="37"/>
      <c r="O19" s="12"/>
      <c r="P19" s="12"/>
      <c r="Q19" s="12"/>
    </row>
    <row r="20" spans="1:17" ht="12.75">
      <c r="A20" s="12"/>
      <c r="B20" s="80" t="s">
        <v>378</v>
      </c>
      <c r="C20" s="139" t="s">
        <v>377</v>
      </c>
      <c r="D20" s="218">
        <v>1996</v>
      </c>
      <c r="E20" s="193"/>
      <c r="F20" s="37"/>
      <c r="G20" s="37"/>
      <c r="H20" s="193"/>
      <c r="I20" s="37"/>
      <c r="J20" s="37"/>
      <c r="K20" s="37"/>
      <c r="L20" s="37"/>
      <c r="M20" s="37"/>
      <c r="N20" s="37"/>
      <c r="O20" s="12"/>
      <c r="P20" s="12"/>
      <c r="Q20" s="12"/>
    </row>
    <row r="21" spans="1:17" ht="12.75">
      <c r="A21" s="12"/>
      <c r="B21" s="80" t="s">
        <v>428</v>
      </c>
      <c r="C21" s="139" t="s">
        <v>533</v>
      </c>
      <c r="D21" s="218">
        <v>2006</v>
      </c>
      <c r="E21" s="193"/>
      <c r="F21" s="37"/>
      <c r="G21" s="37"/>
      <c r="H21" s="193"/>
      <c r="I21" s="37"/>
      <c r="J21" s="37"/>
      <c r="K21" s="37"/>
      <c r="L21" s="37"/>
      <c r="M21" s="37"/>
      <c r="N21" s="37"/>
      <c r="O21" s="12"/>
      <c r="P21" s="12"/>
      <c r="Q21" s="12"/>
    </row>
    <row r="22" spans="1:17" ht="12.75">
      <c r="A22" s="12"/>
      <c r="B22" s="80" t="s">
        <v>429</v>
      </c>
      <c r="C22" s="139" t="s">
        <v>533</v>
      </c>
      <c r="D22" s="218">
        <v>2006</v>
      </c>
      <c r="E22" s="193"/>
      <c r="F22" s="37"/>
      <c r="G22" s="37"/>
      <c r="H22" s="193"/>
      <c r="I22" s="37"/>
      <c r="J22" s="37"/>
      <c r="K22" s="37"/>
      <c r="L22" s="37"/>
      <c r="M22" s="37"/>
      <c r="N22" s="37"/>
      <c r="O22" s="12"/>
      <c r="P22" s="12"/>
      <c r="Q22" s="12"/>
    </row>
    <row r="23" spans="1:17" ht="12.75">
      <c r="A23" s="12"/>
      <c r="B23" s="80" t="s">
        <v>430</v>
      </c>
      <c r="C23" s="139" t="s">
        <v>533</v>
      </c>
      <c r="D23" s="218">
        <v>2006</v>
      </c>
      <c r="E23" s="193"/>
      <c r="F23" s="37"/>
      <c r="G23" s="37"/>
      <c r="H23" s="193"/>
      <c r="I23" s="37"/>
      <c r="J23" s="37"/>
      <c r="K23" s="37"/>
      <c r="L23" s="37"/>
      <c r="M23" s="37"/>
      <c r="N23" s="37"/>
      <c r="O23" s="12"/>
      <c r="P23" s="12"/>
      <c r="Q23" s="12"/>
    </row>
    <row r="24" spans="1:17" s="118" customFormat="1" ht="12.75">
      <c r="A24" s="12"/>
      <c r="B24" s="80" t="s">
        <v>379</v>
      </c>
      <c r="C24" s="139" t="s">
        <v>154</v>
      </c>
      <c r="D24" s="218">
        <v>1991</v>
      </c>
      <c r="E24" s="193"/>
      <c r="F24" s="37"/>
      <c r="G24" s="37"/>
      <c r="H24" s="193"/>
      <c r="I24" s="37"/>
      <c r="J24" s="37"/>
      <c r="K24" s="37"/>
      <c r="L24" s="37"/>
      <c r="M24" s="37"/>
      <c r="N24" s="37"/>
      <c r="O24" s="12"/>
      <c r="P24" s="12"/>
      <c r="Q24" s="12"/>
    </row>
    <row r="25" spans="1:17" ht="12.75">
      <c r="A25" s="12"/>
      <c r="B25" s="80" t="s">
        <v>380</v>
      </c>
      <c r="C25" s="139" t="s">
        <v>154</v>
      </c>
      <c r="D25" s="218">
        <v>2002</v>
      </c>
      <c r="E25" s="193"/>
      <c r="F25" s="37"/>
      <c r="G25" s="37"/>
      <c r="H25" s="193"/>
      <c r="I25" s="37"/>
      <c r="J25" s="37"/>
      <c r="K25" s="37"/>
      <c r="L25" s="37"/>
      <c r="M25" s="37"/>
      <c r="N25" s="37"/>
      <c r="O25" s="12"/>
      <c r="P25" s="12"/>
      <c r="Q25" s="12"/>
    </row>
    <row r="26" spans="1:17" ht="12.75">
      <c r="A26" s="12"/>
      <c r="B26" s="80" t="s">
        <v>381</v>
      </c>
      <c r="C26" s="139" t="s">
        <v>154</v>
      </c>
      <c r="D26" s="218">
        <v>2002</v>
      </c>
      <c r="E26" s="193"/>
      <c r="F26" s="37"/>
      <c r="G26" s="37"/>
      <c r="H26" s="193"/>
      <c r="I26" s="37"/>
      <c r="J26" s="37"/>
      <c r="K26" s="37"/>
      <c r="L26" s="37"/>
      <c r="M26" s="37"/>
      <c r="N26" s="37"/>
      <c r="O26" s="12"/>
      <c r="P26" s="12"/>
      <c r="Q26" s="12"/>
    </row>
    <row r="27" spans="1:17" ht="12.75">
      <c r="A27" s="12"/>
      <c r="B27" s="80" t="s">
        <v>382</v>
      </c>
      <c r="C27" s="139" t="s">
        <v>154</v>
      </c>
      <c r="D27" s="218">
        <v>2003</v>
      </c>
      <c r="E27" s="193"/>
      <c r="F27" s="37"/>
      <c r="G27" s="37"/>
      <c r="H27" s="193"/>
      <c r="I27" s="37"/>
      <c r="J27" s="37"/>
      <c r="K27" s="37"/>
      <c r="L27" s="37"/>
      <c r="M27" s="37"/>
      <c r="N27" s="37"/>
      <c r="O27" s="12"/>
      <c r="P27" s="12"/>
      <c r="Q27" s="12"/>
    </row>
    <row r="28" spans="1:17" ht="12.75">
      <c r="A28" s="12"/>
      <c r="B28" s="209" t="s">
        <v>383</v>
      </c>
      <c r="C28" s="139" t="s">
        <v>156</v>
      </c>
      <c r="D28" s="218">
        <v>2002</v>
      </c>
      <c r="E28" s="193"/>
      <c r="F28" s="37"/>
      <c r="G28" s="37"/>
      <c r="H28" s="193"/>
      <c r="I28" s="37"/>
      <c r="J28" s="37"/>
      <c r="K28" s="37"/>
      <c r="L28" s="37"/>
      <c r="M28" s="37"/>
      <c r="N28" s="37"/>
      <c r="O28" s="12"/>
      <c r="P28" s="12"/>
      <c r="Q28" s="12"/>
    </row>
    <row r="29" spans="1:17" ht="12.75">
      <c r="A29" s="12"/>
      <c r="B29" s="209" t="s">
        <v>384</v>
      </c>
      <c r="C29" s="139" t="s">
        <v>156</v>
      </c>
      <c r="D29" s="218">
        <v>2002</v>
      </c>
      <c r="E29" s="193"/>
      <c r="F29" s="37"/>
      <c r="G29" s="37"/>
      <c r="H29" s="193"/>
      <c r="I29" s="37"/>
      <c r="J29" s="37"/>
      <c r="K29" s="37"/>
      <c r="L29" s="37"/>
      <c r="M29" s="37"/>
      <c r="N29" s="37"/>
      <c r="O29" s="12"/>
      <c r="P29" s="12"/>
      <c r="Q29" s="12"/>
    </row>
    <row r="30" spans="1:17" ht="12.75">
      <c r="A30" s="12"/>
      <c r="B30" s="209" t="s">
        <v>385</v>
      </c>
      <c r="C30" s="135" t="s">
        <v>156</v>
      </c>
      <c r="D30" s="217">
        <v>2002</v>
      </c>
      <c r="E30" s="193"/>
      <c r="F30" s="37"/>
      <c r="G30" s="37"/>
      <c r="H30" s="193"/>
      <c r="I30" s="37"/>
      <c r="J30" s="37"/>
      <c r="K30" s="37"/>
      <c r="L30" s="37"/>
      <c r="M30" s="37"/>
      <c r="N30" s="37"/>
      <c r="O30" s="12"/>
      <c r="P30" s="12"/>
      <c r="Q30" s="12"/>
    </row>
    <row r="31" spans="1:17" ht="12.75">
      <c r="A31" s="12"/>
      <c r="B31" s="209" t="s">
        <v>386</v>
      </c>
      <c r="C31" s="139" t="s">
        <v>156</v>
      </c>
      <c r="D31" s="218">
        <v>1983</v>
      </c>
      <c r="E31" s="193"/>
      <c r="F31" s="37"/>
      <c r="G31" s="37"/>
      <c r="H31" s="193"/>
      <c r="I31" s="37"/>
      <c r="J31" s="37"/>
      <c r="K31" s="37"/>
      <c r="L31" s="37"/>
      <c r="M31" s="37"/>
      <c r="N31" s="37"/>
      <c r="O31" s="12"/>
      <c r="P31" s="12"/>
      <c r="Q31" s="12"/>
    </row>
    <row r="32" spans="1:17" ht="12.75">
      <c r="A32" s="12"/>
      <c r="B32" s="209" t="s">
        <v>387</v>
      </c>
      <c r="C32" s="139" t="s">
        <v>156</v>
      </c>
      <c r="D32" s="218">
        <v>1995</v>
      </c>
      <c r="E32" s="193"/>
      <c r="F32" s="37"/>
      <c r="G32" s="37"/>
      <c r="H32" s="193"/>
      <c r="I32" s="37"/>
      <c r="J32" s="37"/>
      <c r="K32" s="37"/>
      <c r="L32" s="37"/>
      <c r="M32" s="37"/>
      <c r="N32" s="37"/>
      <c r="O32" s="12"/>
      <c r="P32" s="12"/>
      <c r="Q32" s="12"/>
    </row>
    <row r="33" spans="1:17" ht="12.75">
      <c r="A33" s="12"/>
      <c r="B33" s="209" t="s">
        <v>388</v>
      </c>
      <c r="C33" s="139" t="s">
        <v>156</v>
      </c>
      <c r="D33" s="218">
        <v>1998</v>
      </c>
      <c r="E33" s="193"/>
      <c r="F33" s="37"/>
      <c r="G33" s="37"/>
      <c r="H33" s="193"/>
      <c r="I33" s="37"/>
      <c r="J33" s="37"/>
      <c r="K33" s="37"/>
      <c r="L33" s="37"/>
      <c r="M33" s="37"/>
      <c r="N33" s="37"/>
      <c r="O33" s="12"/>
      <c r="P33" s="12"/>
      <c r="Q33" s="12"/>
    </row>
    <row r="34" spans="1:17" ht="12.75">
      <c r="A34" s="12"/>
      <c r="B34" s="209" t="s">
        <v>389</v>
      </c>
      <c r="C34" s="139" t="s">
        <v>156</v>
      </c>
      <c r="D34" s="218">
        <v>2001</v>
      </c>
      <c r="E34" s="193"/>
      <c r="F34" s="37"/>
      <c r="G34" s="37"/>
      <c r="H34" s="193"/>
      <c r="I34" s="37"/>
      <c r="J34" s="37"/>
      <c r="K34" s="37"/>
      <c r="L34" s="37"/>
      <c r="M34" s="37"/>
      <c r="N34" s="37"/>
      <c r="O34" s="12"/>
      <c r="P34" s="12"/>
      <c r="Q34" s="12"/>
    </row>
    <row r="35" spans="1:17" ht="12.75">
      <c r="A35" s="12"/>
      <c r="B35" s="209" t="s">
        <v>390</v>
      </c>
      <c r="C35" s="139" t="s">
        <v>156</v>
      </c>
      <c r="D35" s="218">
        <v>2001</v>
      </c>
      <c r="E35" s="193"/>
      <c r="F35" s="37"/>
      <c r="G35" s="37"/>
      <c r="H35" s="193"/>
      <c r="I35" s="37"/>
      <c r="J35" s="37"/>
      <c r="K35" s="37"/>
      <c r="L35" s="37"/>
      <c r="M35" s="37"/>
      <c r="N35" s="37"/>
      <c r="O35" s="12"/>
      <c r="P35" s="12"/>
      <c r="Q35" s="12"/>
    </row>
    <row r="36" spans="1:17" ht="12.75">
      <c r="A36" s="12"/>
      <c r="B36" s="209" t="s">
        <v>391</v>
      </c>
      <c r="C36" s="139" t="s">
        <v>156</v>
      </c>
      <c r="D36" s="218">
        <v>2002</v>
      </c>
      <c r="E36" s="193"/>
      <c r="F36" s="37"/>
      <c r="G36" s="37"/>
      <c r="H36" s="193"/>
      <c r="I36" s="37"/>
      <c r="J36" s="37"/>
      <c r="K36" s="37"/>
      <c r="L36" s="37"/>
      <c r="M36" s="37"/>
      <c r="N36" s="37"/>
      <c r="O36" s="12"/>
      <c r="P36" s="12"/>
      <c r="Q36" s="12"/>
    </row>
    <row r="37" spans="1:17" ht="12.75">
      <c r="A37" s="12"/>
      <c r="B37" s="209" t="s">
        <v>392</v>
      </c>
      <c r="C37" s="139" t="s">
        <v>156</v>
      </c>
      <c r="D37" s="218">
        <v>2006</v>
      </c>
      <c r="E37" s="193"/>
      <c r="F37" s="37"/>
      <c r="G37" s="37"/>
      <c r="H37" s="193"/>
      <c r="I37" s="37"/>
      <c r="J37" s="37"/>
      <c r="K37" s="37"/>
      <c r="L37" s="37"/>
      <c r="M37" s="37"/>
      <c r="N37" s="37"/>
      <c r="O37" s="12"/>
      <c r="P37" s="12"/>
      <c r="Q37" s="12"/>
    </row>
    <row r="38" spans="1:17" ht="12.75">
      <c r="A38" s="12"/>
      <c r="B38" s="209" t="s">
        <v>393</v>
      </c>
      <c r="C38" s="139" t="s">
        <v>156</v>
      </c>
      <c r="D38" s="218">
        <v>2006</v>
      </c>
      <c r="E38" s="193"/>
      <c r="F38" s="37"/>
      <c r="G38" s="37"/>
      <c r="H38" s="193"/>
      <c r="I38" s="37"/>
      <c r="J38" s="37"/>
      <c r="K38" s="37"/>
      <c r="L38" s="37"/>
      <c r="M38" s="37"/>
      <c r="N38" s="37"/>
      <c r="O38" s="12"/>
      <c r="P38" s="12"/>
      <c r="Q38" s="12"/>
    </row>
    <row r="39" spans="1:17" ht="12.75">
      <c r="A39" s="12"/>
      <c r="B39" s="80" t="s">
        <v>394</v>
      </c>
      <c r="C39" s="139" t="s">
        <v>30</v>
      </c>
      <c r="D39" s="218">
        <v>1994</v>
      </c>
      <c r="E39" s="193"/>
      <c r="F39" s="37"/>
      <c r="G39" s="37"/>
      <c r="H39" s="193"/>
      <c r="I39" s="37"/>
      <c r="J39" s="37"/>
      <c r="K39" s="37"/>
      <c r="L39" s="37"/>
      <c r="M39" s="37"/>
      <c r="N39" s="37"/>
      <c r="O39" s="12"/>
      <c r="P39" s="12"/>
      <c r="Q39" s="12"/>
    </row>
    <row r="40" spans="1:17" ht="12.75">
      <c r="A40" s="12"/>
      <c r="B40" s="80" t="s">
        <v>395</v>
      </c>
      <c r="C40" s="139" t="s">
        <v>158</v>
      </c>
      <c r="D40" s="218">
        <v>1991</v>
      </c>
      <c r="E40" s="193"/>
      <c r="F40" s="37"/>
      <c r="G40" s="37"/>
      <c r="H40" s="193"/>
      <c r="I40" s="37"/>
      <c r="J40" s="37"/>
      <c r="K40" s="37"/>
      <c r="L40" s="37"/>
      <c r="M40" s="37"/>
      <c r="N40" s="37"/>
      <c r="O40" s="12"/>
      <c r="P40" s="12"/>
      <c r="Q40" s="12"/>
    </row>
    <row r="41" spans="1:17" ht="12.75">
      <c r="A41" s="12"/>
      <c r="B41" s="80" t="s">
        <v>445</v>
      </c>
      <c r="C41" s="139" t="s">
        <v>112</v>
      </c>
      <c r="D41" s="218">
        <v>1990</v>
      </c>
      <c r="E41" s="193"/>
      <c r="F41" s="37"/>
      <c r="G41" s="37"/>
      <c r="H41" s="193"/>
      <c r="I41" s="37"/>
      <c r="J41" s="37"/>
      <c r="K41" s="37"/>
      <c r="L41" s="37"/>
      <c r="M41" s="37"/>
      <c r="N41" s="37"/>
      <c r="O41" s="12"/>
      <c r="P41" s="12"/>
      <c r="Q41" s="12"/>
    </row>
    <row r="42" spans="1:17" ht="12.75">
      <c r="A42" s="12"/>
      <c r="B42" s="80" t="s">
        <v>396</v>
      </c>
      <c r="C42" s="139" t="s">
        <v>32</v>
      </c>
      <c r="D42" s="218">
        <v>1994</v>
      </c>
      <c r="E42" s="193"/>
      <c r="F42" s="37"/>
      <c r="G42" s="37"/>
      <c r="H42" s="193"/>
      <c r="I42" s="37"/>
      <c r="J42" s="37"/>
      <c r="K42" s="37"/>
      <c r="L42" s="37"/>
      <c r="M42" s="37"/>
      <c r="N42" s="37"/>
      <c r="O42" s="12"/>
      <c r="P42" s="12"/>
      <c r="Q42" s="12"/>
    </row>
    <row r="43" spans="1:17" ht="12.75">
      <c r="A43" s="12"/>
      <c r="B43" s="80" t="s">
        <v>397</v>
      </c>
      <c r="C43" s="139" t="s">
        <v>114</v>
      </c>
      <c r="D43" s="218">
        <v>1995</v>
      </c>
      <c r="E43" s="193"/>
      <c r="F43" s="37"/>
      <c r="G43" s="37"/>
      <c r="H43" s="193"/>
      <c r="I43" s="37"/>
      <c r="J43" s="37"/>
      <c r="K43" s="37"/>
      <c r="L43" s="37"/>
      <c r="M43" s="37"/>
      <c r="N43" s="37"/>
      <c r="O43" s="12"/>
      <c r="P43" s="12"/>
      <c r="Q43" s="12"/>
    </row>
    <row r="44" spans="1:17" ht="12.75">
      <c r="A44" s="12"/>
      <c r="B44" s="80" t="s">
        <v>398</v>
      </c>
      <c r="C44" s="139" t="s">
        <v>114</v>
      </c>
      <c r="D44" s="218">
        <v>1995</v>
      </c>
      <c r="E44" s="193"/>
      <c r="F44" s="37"/>
      <c r="G44" s="37"/>
      <c r="H44" s="193"/>
      <c r="I44" s="37"/>
      <c r="J44" s="37"/>
      <c r="K44" s="37"/>
      <c r="L44" s="37"/>
      <c r="M44" s="37"/>
      <c r="N44" s="37"/>
      <c r="O44" s="12"/>
      <c r="P44" s="12"/>
      <c r="Q44" s="12"/>
    </row>
    <row r="45" spans="1:17" ht="12.75">
      <c r="A45" s="12"/>
      <c r="B45" s="80" t="s">
        <v>399</v>
      </c>
      <c r="C45" s="139" t="s">
        <v>116</v>
      </c>
      <c r="D45" s="218">
        <v>1989</v>
      </c>
      <c r="E45" s="193"/>
      <c r="F45" s="37"/>
      <c r="G45" s="37"/>
      <c r="H45" s="193"/>
      <c r="I45" s="37"/>
      <c r="J45" s="37"/>
      <c r="K45" s="37"/>
      <c r="L45" s="37"/>
      <c r="M45" s="37"/>
      <c r="N45" s="37"/>
      <c r="O45" s="12"/>
      <c r="P45" s="12"/>
      <c r="Q45" s="12"/>
    </row>
    <row r="46" spans="1:17" ht="12.75">
      <c r="A46" s="12"/>
      <c r="B46" s="224" t="s">
        <v>400</v>
      </c>
      <c r="C46" s="139" t="s">
        <v>117</v>
      </c>
      <c r="D46" s="218">
        <v>2000</v>
      </c>
      <c r="E46" s="193"/>
      <c r="F46" s="37"/>
      <c r="G46" s="37"/>
      <c r="H46" s="193"/>
      <c r="I46" s="37"/>
      <c r="J46" s="37"/>
      <c r="K46" s="37"/>
      <c r="L46" s="37"/>
      <c r="M46" s="37"/>
      <c r="N46" s="37"/>
      <c r="O46" s="12"/>
      <c r="P46" s="12"/>
      <c r="Q46" s="12"/>
    </row>
    <row r="47" spans="1:17" ht="12.75">
      <c r="A47" s="12"/>
      <c r="B47" s="80" t="s">
        <v>401</v>
      </c>
      <c r="C47" s="139" t="s">
        <v>117</v>
      </c>
      <c r="D47" s="218">
        <v>2007</v>
      </c>
      <c r="E47" s="193"/>
      <c r="F47" s="37"/>
      <c r="G47" s="37"/>
      <c r="H47" s="193"/>
      <c r="I47" s="37"/>
      <c r="J47" s="37"/>
      <c r="K47" s="37"/>
      <c r="L47" s="37"/>
      <c r="M47" s="37"/>
      <c r="N47" s="37"/>
      <c r="O47" s="12"/>
      <c r="P47" s="12"/>
      <c r="Q47" s="12"/>
    </row>
    <row r="48" spans="1:17" ht="12.75">
      <c r="A48" s="12"/>
      <c r="B48" s="224" t="s">
        <v>402</v>
      </c>
      <c r="C48" s="139" t="s">
        <v>118</v>
      </c>
      <c r="D48" s="218">
        <v>1994</v>
      </c>
      <c r="E48" s="193"/>
      <c r="F48" s="37"/>
      <c r="G48" s="37"/>
      <c r="H48" s="193"/>
      <c r="I48" s="37"/>
      <c r="J48" s="37"/>
      <c r="K48" s="37"/>
      <c r="L48" s="37"/>
      <c r="M48" s="37"/>
      <c r="N48" s="37"/>
      <c r="O48" s="12"/>
      <c r="P48" s="12"/>
      <c r="Q48" s="12"/>
    </row>
    <row r="49" spans="1:17" ht="12.75">
      <c r="A49" s="12"/>
      <c r="B49" s="224" t="s">
        <v>403</v>
      </c>
      <c r="C49" s="139" t="s">
        <v>165</v>
      </c>
      <c r="D49" s="218">
        <v>1982</v>
      </c>
      <c r="E49" s="193"/>
      <c r="F49" s="37"/>
      <c r="G49" s="37"/>
      <c r="H49" s="193"/>
      <c r="I49" s="37"/>
      <c r="J49" s="37"/>
      <c r="K49" s="37"/>
      <c r="L49" s="37"/>
      <c r="M49" s="37"/>
      <c r="N49" s="37"/>
      <c r="O49" s="12"/>
      <c r="P49" s="12"/>
      <c r="Q49" s="12"/>
    </row>
    <row r="50" spans="1:17" ht="12.75">
      <c r="A50" s="12"/>
      <c r="B50" s="80" t="s">
        <v>404</v>
      </c>
      <c r="C50" s="139" t="s">
        <v>165</v>
      </c>
      <c r="D50" s="218">
        <v>1984</v>
      </c>
      <c r="E50" s="193"/>
      <c r="F50" s="37"/>
      <c r="G50" s="37"/>
      <c r="H50" s="193"/>
      <c r="I50" s="37"/>
      <c r="J50" s="37"/>
      <c r="K50" s="37"/>
      <c r="L50" s="37"/>
      <c r="M50" s="37"/>
      <c r="N50" s="37"/>
      <c r="O50" s="12"/>
      <c r="P50" s="12"/>
      <c r="Q50" s="12"/>
    </row>
    <row r="51" spans="1:17" ht="12.75">
      <c r="A51" s="12"/>
      <c r="B51" s="223" t="s">
        <v>405</v>
      </c>
      <c r="C51" s="139" t="s">
        <v>165</v>
      </c>
      <c r="D51" s="218">
        <v>1986</v>
      </c>
      <c r="E51" s="193"/>
      <c r="F51" s="37"/>
      <c r="G51" s="37"/>
      <c r="H51" s="193"/>
      <c r="I51" s="37"/>
      <c r="J51" s="37"/>
      <c r="K51" s="37"/>
      <c r="L51" s="37"/>
      <c r="M51" s="37"/>
      <c r="N51" s="37"/>
      <c r="O51" s="12"/>
      <c r="P51" s="12"/>
      <c r="Q51" s="12"/>
    </row>
    <row r="52" spans="1:17" ht="12.75">
      <c r="A52" s="12"/>
      <c r="B52" s="80" t="s">
        <v>446</v>
      </c>
      <c r="C52" s="139" t="s">
        <v>165</v>
      </c>
      <c r="D52" s="218">
        <v>1985</v>
      </c>
      <c r="E52" s="193"/>
      <c r="F52" s="37"/>
      <c r="G52" s="37"/>
      <c r="H52" s="193"/>
      <c r="I52" s="37"/>
      <c r="J52" s="37"/>
      <c r="K52" s="37"/>
      <c r="L52" s="37"/>
      <c r="M52" s="37"/>
      <c r="N52" s="37"/>
      <c r="O52" s="12"/>
      <c r="P52" s="12"/>
      <c r="Q52" s="12"/>
    </row>
    <row r="53" spans="1:17" ht="12.75">
      <c r="A53" s="12"/>
      <c r="B53" s="80" t="s">
        <v>406</v>
      </c>
      <c r="C53" s="139" t="s">
        <v>165</v>
      </c>
      <c r="D53" s="218">
        <v>2001</v>
      </c>
      <c r="E53" s="193"/>
      <c r="F53" s="37"/>
      <c r="G53" s="37"/>
      <c r="H53" s="193"/>
      <c r="I53" s="37"/>
      <c r="J53" s="37"/>
      <c r="K53" s="37"/>
      <c r="L53" s="37"/>
      <c r="M53" s="37"/>
      <c r="N53" s="37"/>
      <c r="O53" s="12"/>
      <c r="P53" s="12"/>
      <c r="Q53" s="12"/>
    </row>
    <row r="54" spans="1:17" ht="12.75">
      <c r="A54" s="12"/>
      <c r="B54" s="224" t="s">
        <v>407</v>
      </c>
      <c r="C54" s="139" t="s">
        <v>165</v>
      </c>
      <c r="D54" s="218">
        <v>2001</v>
      </c>
      <c r="E54" s="193"/>
      <c r="F54" s="37"/>
      <c r="G54" s="37"/>
      <c r="H54" s="193"/>
      <c r="I54" s="37"/>
      <c r="J54" s="37"/>
      <c r="K54" s="37"/>
      <c r="L54" s="37"/>
      <c r="M54" s="37"/>
      <c r="N54" s="37"/>
      <c r="O54" s="12"/>
      <c r="P54" s="12"/>
      <c r="Q54" s="12"/>
    </row>
    <row r="55" spans="1:17" ht="12.75">
      <c r="A55" s="12"/>
      <c r="B55" s="224" t="s">
        <v>408</v>
      </c>
      <c r="C55" s="139" t="s">
        <v>165</v>
      </c>
      <c r="D55" s="218">
        <v>1998</v>
      </c>
      <c r="E55" s="193"/>
      <c r="F55" s="37"/>
      <c r="G55" s="37"/>
      <c r="H55" s="193"/>
      <c r="I55" s="37"/>
      <c r="J55" s="37"/>
      <c r="K55" s="37"/>
      <c r="L55" s="37"/>
      <c r="M55" s="37"/>
      <c r="N55" s="37"/>
      <c r="O55" s="12"/>
      <c r="P55" s="12"/>
      <c r="Q55" s="12"/>
    </row>
    <row r="56" spans="1:17" ht="12.75">
      <c r="A56" s="12"/>
      <c r="B56" s="80" t="s">
        <v>534</v>
      </c>
      <c r="C56" s="139" t="s">
        <v>165</v>
      </c>
      <c r="D56" s="218">
        <v>2008</v>
      </c>
      <c r="E56" s="193"/>
      <c r="F56" s="37"/>
      <c r="G56" s="37"/>
      <c r="H56" s="193"/>
      <c r="I56" s="37"/>
      <c r="J56" s="37"/>
      <c r="K56" s="37"/>
      <c r="L56" s="37"/>
      <c r="M56" s="37"/>
      <c r="N56" s="37"/>
      <c r="O56" s="12"/>
      <c r="P56" s="12"/>
      <c r="Q56" s="12"/>
    </row>
    <row r="57" spans="1:17" ht="12.75">
      <c r="A57" s="12"/>
      <c r="B57" s="209" t="s">
        <v>447</v>
      </c>
      <c r="C57" s="139" t="s">
        <v>119</v>
      </c>
      <c r="D57" s="218">
        <v>1985</v>
      </c>
      <c r="E57" s="193"/>
      <c r="F57" s="37"/>
      <c r="G57" s="37"/>
      <c r="H57" s="193"/>
      <c r="I57" s="37"/>
      <c r="J57" s="37"/>
      <c r="K57" s="37"/>
      <c r="L57" s="37"/>
      <c r="M57" s="37"/>
      <c r="N57" s="37"/>
      <c r="O57" s="12"/>
      <c r="P57" s="12"/>
      <c r="Q57" s="12"/>
    </row>
    <row r="58" spans="1:17" ht="12.75">
      <c r="A58" s="12"/>
      <c r="B58" s="209" t="s">
        <v>448</v>
      </c>
      <c r="C58" s="139" t="s">
        <v>119</v>
      </c>
      <c r="D58" s="218">
        <v>1985</v>
      </c>
      <c r="E58" s="193"/>
      <c r="F58" s="37"/>
      <c r="G58" s="37"/>
      <c r="H58" s="193"/>
      <c r="I58" s="37"/>
      <c r="J58" s="37"/>
      <c r="K58" s="37"/>
      <c r="L58" s="37"/>
      <c r="M58" s="37"/>
      <c r="N58" s="37"/>
      <c r="O58" s="12"/>
      <c r="P58" s="12"/>
      <c r="Q58" s="12"/>
    </row>
    <row r="59" spans="1:17" ht="12.75">
      <c r="A59" s="12"/>
      <c r="B59" s="209" t="s">
        <v>449</v>
      </c>
      <c r="C59" s="139" t="s">
        <v>119</v>
      </c>
      <c r="D59" s="218">
        <v>1987</v>
      </c>
      <c r="E59" s="193"/>
      <c r="F59" s="37"/>
      <c r="G59" s="37"/>
      <c r="H59" s="193"/>
      <c r="I59" s="37"/>
      <c r="J59" s="37"/>
      <c r="K59" s="37"/>
      <c r="L59" s="37"/>
      <c r="M59" s="37"/>
      <c r="N59" s="37"/>
      <c r="O59" s="12"/>
      <c r="P59" s="12"/>
      <c r="Q59" s="12"/>
    </row>
    <row r="60" spans="1:17" ht="12.75">
      <c r="A60" s="12"/>
      <c r="B60" s="209" t="s">
        <v>450</v>
      </c>
      <c r="C60" s="139" t="s">
        <v>119</v>
      </c>
      <c r="D60" s="218">
        <v>1988</v>
      </c>
      <c r="E60" s="193"/>
      <c r="F60" s="37"/>
      <c r="G60" s="37"/>
      <c r="H60" s="193"/>
      <c r="I60" s="37"/>
      <c r="J60" s="37"/>
      <c r="K60" s="37"/>
      <c r="L60" s="37"/>
      <c r="M60" s="37"/>
      <c r="N60" s="37"/>
      <c r="O60" s="12"/>
      <c r="P60" s="12"/>
      <c r="Q60" s="12"/>
    </row>
    <row r="61" spans="1:17" ht="12.75">
      <c r="A61" s="12"/>
      <c r="B61" s="209" t="s">
        <v>451</v>
      </c>
      <c r="C61" s="139" t="s">
        <v>119</v>
      </c>
      <c r="D61" s="218">
        <v>1989</v>
      </c>
      <c r="E61" s="193"/>
      <c r="F61" s="37"/>
      <c r="G61" s="37"/>
      <c r="H61" s="193"/>
      <c r="I61" s="37"/>
      <c r="J61" s="37"/>
      <c r="K61" s="37"/>
      <c r="L61" s="37"/>
      <c r="M61" s="37"/>
      <c r="N61" s="37"/>
      <c r="O61" s="12"/>
      <c r="P61" s="12"/>
      <c r="Q61" s="12"/>
    </row>
    <row r="62" spans="1:17" ht="12.75">
      <c r="A62" s="12"/>
      <c r="B62" s="209" t="s">
        <v>452</v>
      </c>
      <c r="C62" s="139" t="s">
        <v>119</v>
      </c>
      <c r="D62" s="218">
        <v>1990</v>
      </c>
      <c r="E62" s="193"/>
      <c r="F62" s="37"/>
      <c r="G62" s="37"/>
      <c r="H62" s="193"/>
      <c r="I62" s="37"/>
      <c r="J62" s="37"/>
      <c r="K62" s="37"/>
      <c r="L62" s="37"/>
      <c r="M62" s="37"/>
      <c r="N62" s="37"/>
      <c r="O62" s="12"/>
      <c r="P62" s="12"/>
      <c r="Q62" s="12"/>
    </row>
    <row r="63" spans="1:17" ht="12.75">
      <c r="A63" s="12"/>
      <c r="B63" s="209" t="s">
        <v>453</v>
      </c>
      <c r="C63" s="139" t="s">
        <v>119</v>
      </c>
      <c r="D63" s="218">
        <v>1991</v>
      </c>
      <c r="E63" s="193"/>
      <c r="F63" s="37"/>
      <c r="G63" s="37"/>
      <c r="H63" s="193"/>
      <c r="I63" s="37"/>
      <c r="J63" s="37"/>
      <c r="K63" s="37"/>
      <c r="L63" s="37"/>
      <c r="M63" s="37"/>
      <c r="N63" s="37"/>
      <c r="O63" s="12"/>
      <c r="P63" s="12"/>
      <c r="Q63" s="12"/>
    </row>
    <row r="64" spans="1:17" ht="12.75">
      <c r="A64" s="12"/>
      <c r="B64" s="209" t="s">
        <v>454</v>
      </c>
      <c r="C64" s="139" t="s">
        <v>119</v>
      </c>
      <c r="D64" s="218">
        <v>1994</v>
      </c>
      <c r="E64" s="193"/>
      <c r="F64" s="37"/>
      <c r="G64" s="37"/>
      <c r="H64" s="193"/>
      <c r="I64" s="37"/>
      <c r="J64" s="37"/>
      <c r="K64" s="37"/>
      <c r="L64" s="37"/>
      <c r="M64" s="37"/>
      <c r="N64" s="37"/>
      <c r="O64" s="12"/>
      <c r="P64" s="12"/>
      <c r="Q64" s="12"/>
    </row>
    <row r="65" spans="1:17" ht="12.75">
      <c r="A65" s="12"/>
      <c r="B65" s="209" t="s">
        <v>455</v>
      </c>
      <c r="C65" s="139" t="s">
        <v>119</v>
      </c>
      <c r="D65" s="218">
        <v>1994</v>
      </c>
      <c r="E65" s="193"/>
      <c r="F65" s="37"/>
      <c r="G65" s="37"/>
      <c r="H65" s="193"/>
      <c r="I65" s="37"/>
      <c r="J65" s="37"/>
      <c r="K65" s="37"/>
      <c r="L65" s="37"/>
      <c r="M65" s="37"/>
      <c r="N65" s="37"/>
      <c r="O65" s="12"/>
      <c r="P65" s="12"/>
      <c r="Q65" s="12"/>
    </row>
    <row r="66" spans="1:17" ht="12.75">
      <c r="A66" s="12"/>
      <c r="B66" s="209" t="s">
        <v>456</v>
      </c>
      <c r="C66" s="139" t="s">
        <v>119</v>
      </c>
      <c r="D66" s="218">
        <v>2002</v>
      </c>
      <c r="E66" s="193"/>
      <c r="F66" s="37"/>
      <c r="G66" s="37"/>
      <c r="H66" s="193"/>
      <c r="I66" s="37"/>
      <c r="J66" s="37"/>
      <c r="K66" s="37"/>
      <c r="L66" s="37"/>
      <c r="M66" s="37"/>
      <c r="N66" s="37"/>
      <c r="O66" s="12"/>
      <c r="P66" s="12"/>
      <c r="Q66" s="12"/>
    </row>
    <row r="67" spans="1:17" ht="12.75">
      <c r="A67" s="12"/>
      <c r="B67" s="255" t="s">
        <v>535</v>
      </c>
      <c r="C67" s="139" t="s">
        <v>119</v>
      </c>
      <c r="D67" s="218">
        <v>2009</v>
      </c>
      <c r="E67" s="193"/>
      <c r="F67" s="37"/>
      <c r="G67" s="37"/>
      <c r="H67" s="193"/>
      <c r="I67" s="37"/>
      <c r="J67" s="37"/>
      <c r="K67" s="37"/>
      <c r="L67" s="37"/>
      <c r="M67" s="37"/>
      <c r="N67" s="37"/>
      <c r="O67" s="12"/>
      <c r="P67" s="12"/>
      <c r="Q67" s="12"/>
    </row>
    <row r="68" spans="1:17" ht="12.75">
      <c r="A68" s="12"/>
      <c r="B68" s="224" t="s">
        <v>409</v>
      </c>
      <c r="C68" s="139" t="s">
        <v>120</v>
      </c>
      <c r="D68" s="218">
        <v>1984</v>
      </c>
      <c r="E68" s="193"/>
      <c r="F68" s="37"/>
      <c r="G68" s="37"/>
      <c r="H68" s="193"/>
      <c r="I68" s="37"/>
      <c r="J68" s="37"/>
      <c r="K68" s="37"/>
      <c r="L68" s="37"/>
      <c r="M68" s="37"/>
      <c r="N68" s="37"/>
      <c r="O68" s="12"/>
      <c r="P68" s="12"/>
      <c r="Q68" s="12"/>
    </row>
    <row r="69" spans="1:17" ht="12.75">
      <c r="A69" s="12"/>
      <c r="B69" s="80" t="s">
        <v>457</v>
      </c>
      <c r="C69" s="139" t="s">
        <v>120</v>
      </c>
      <c r="D69" s="218">
        <v>1986</v>
      </c>
      <c r="E69" s="193"/>
      <c r="F69" s="37"/>
      <c r="G69" s="37"/>
      <c r="H69" s="193"/>
      <c r="I69" s="37"/>
      <c r="J69" s="37"/>
      <c r="K69" s="37"/>
      <c r="L69" s="37"/>
      <c r="M69" s="37"/>
      <c r="N69" s="37"/>
      <c r="O69" s="12"/>
      <c r="P69" s="12"/>
      <c r="Q69" s="12"/>
    </row>
    <row r="70" spans="1:17" ht="12.75">
      <c r="A70" s="12"/>
      <c r="B70" s="223" t="s">
        <v>410</v>
      </c>
      <c r="C70" s="139" t="s">
        <v>411</v>
      </c>
      <c r="D70" s="218">
        <v>1991</v>
      </c>
      <c r="E70" s="193"/>
      <c r="F70" s="37"/>
      <c r="G70" s="37"/>
      <c r="H70" s="193"/>
      <c r="I70" s="37"/>
      <c r="J70" s="37"/>
      <c r="K70" s="37"/>
      <c r="L70" s="37"/>
      <c r="M70" s="37"/>
      <c r="N70" s="37"/>
      <c r="O70" s="12"/>
      <c r="P70" s="12"/>
      <c r="Q70" s="12"/>
    </row>
    <row r="71" spans="1:17" ht="12.75">
      <c r="A71" s="12"/>
      <c r="B71" s="80" t="s">
        <v>458</v>
      </c>
      <c r="C71" s="139" t="s">
        <v>122</v>
      </c>
      <c r="D71" s="218">
        <v>1997</v>
      </c>
      <c r="E71" s="193"/>
      <c r="F71" s="37"/>
      <c r="G71" s="37"/>
      <c r="H71" s="193"/>
      <c r="I71" s="37"/>
      <c r="J71" s="37"/>
      <c r="K71" s="37"/>
      <c r="L71" s="37"/>
      <c r="M71" s="37"/>
      <c r="N71" s="37"/>
      <c r="O71" s="12"/>
      <c r="P71" s="12"/>
      <c r="Q71" s="12"/>
    </row>
    <row r="72" spans="1:17" ht="12.75">
      <c r="A72" s="12"/>
      <c r="B72" s="80" t="s">
        <v>412</v>
      </c>
      <c r="C72" s="139" t="s">
        <v>296</v>
      </c>
      <c r="D72" s="218">
        <v>2000</v>
      </c>
      <c r="E72" s="193"/>
      <c r="F72" s="37"/>
      <c r="G72" s="37"/>
      <c r="H72" s="193"/>
      <c r="I72" s="37"/>
      <c r="J72" s="37"/>
      <c r="K72" s="37"/>
      <c r="L72" s="37"/>
      <c r="M72" s="37"/>
      <c r="N72" s="37"/>
      <c r="O72" s="12"/>
      <c r="P72" s="12"/>
      <c r="Q72" s="12"/>
    </row>
    <row r="73" spans="1:17" ht="12.75">
      <c r="A73" s="12"/>
      <c r="B73" s="80" t="s">
        <v>413</v>
      </c>
      <c r="C73" s="139" t="s">
        <v>296</v>
      </c>
      <c r="D73" s="218">
        <v>1999</v>
      </c>
      <c r="E73" s="193"/>
      <c r="F73" s="37"/>
      <c r="G73" s="37"/>
      <c r="H73" s="193"/>
      <c r="I73" s="37"/>
      <c r="J73" s="37"/>
      <c r="K73" s="37"/>
      <c r="L73" s="37"/>
      <c r="M73" s="37"/>
      <c r="N73" s="37"/>
      <c r="O73" s="12"/>
      <c r="P73" s="12"/>
      <c r="Q73" s="12"/>
    </row>
    <row r="74" spans="1:17" ht="12.75">
      <c r="A74" s="12"/>
      <c r="B74" s="80" t="s">
        <v>459</v>
      </c>
      <c r="C74" s="139" t="s">
        <v>76</v>
      </c>
      <c r="D74" s="218">
        <v>1991</v>
      </c>
      <c r="E74" s="193"/>
      <c r="F74" s="37"/>
      <c r="G74" s="37"/>
      <c r="H74" s="193"/>
      <c r="I74" s="37"/>
      <c r="J74" s="37"/>
      <c r="K74" s="37"/>
      <c r="L74" s="37"/>
      <c r="M74" s="37"/>
      <c r="N74" s="37"/>
      <c r="O74" s="12"/>
      <c r="P74" s="12"/>
      <c r="Q74" s="12"/>
    </row>
    <row r="75" spans="1:17" ht="12.75">
      <c r="A75" s="12"/>
      <c r="B75" s="80" t="s">
        <v>460</v>
      </c>
      <c r="C75" s="139" t="s">
        <v>169</v>
      </c>
      <c r="D75" s="218">
        <v>1983</v>
      </c>
      <c r="E75" s="193"/>
      <c r="F75" s="37"/>
      <c r="G75" s="37"/>
      <c r="H75" s="193"/>
      <c r="I75" s="37"/>
      <c r="J75" s="37"/>
      <c r="K75" s="37"/>
      <c r="L75" s="37"/>
      <c r="M75" s="37"/>
      <c r="N75" s="37"/>
      <c r="O75" s="12"/>
      <c r="P75" s="12"/>
      <c r="Q75" s="12"/>
    </row>
    <row r="76" spans="1:17" ht="12.75">
      <c r="A76" s="12"/>
      <c r="B76" s="209" t="s">
        <v>461</v>
      </c>
      <c r="C76" s="139" t="s">
        <v>82</v>
      </c>
      <c r="D76" s="218">
        <v>1981</v>
      </c>
      <c r="E76" s="193"/>
      <c r="F76" s="37"/>
      <c r="G76" s="37"/>
      <c r="H76" s="193"/>
      <c r="I76" s="37"/>
      <c r="J76" s="37"/>
      <c r="K76" s="37"/>
      <c r="L76" s="37"/>
      <c r="M76" s="37"/>
      <c r="N76" s="37"/>
      <c r="O76" s="12"/>
      <c r="P76" s="12"/>
      <c r="Q76" s="12"/>
    </row>
    <row r="77" spans="1:17" ht="11.25" customHeight="1">
      <c r="A77" s="12"/>
      <c r="B77" s="209" t="s">
        <v>462</v>
      </c>
      <c r="C77" s="139" t="s">
        <v>82</v>
      </c>
      <c r="D77" s="218">
        <v>1982</v>
      </c>
      <c r="E77" s="193"/>
      <c r="F77" s="37"/>
      <c r="G77" s="37"/>
      <c r="H77" s="193"/>
      <c r="I77" s="37"/>
      <c r="J77" s="37"/>
      <c r="K77" s="37"/>
      <c r="L77" s="37"/>
      <c r="M77" s="37"/>
      <c r="N77" s="37"/>
      <c r="O77" s="12"/>
      <c r="P77" s="12"/>
      <c r="Q77" s="12"/>
    </row>
    <row r="78" spans="1:17" ht="11.25" customHeight="1">
      <c r="A78" s="12"/>
      <c r="B78" s="209" t="s">
        <v>463</v>
      </c>
      <c r="C78" s="139" t="s">
        <v>82</v>
      </c>
      <c r="D78" s="218">
        <v>1982</v>
      </c>
      <c r="E78" s="193"/>
      <c r="F78" s="37"/>
      <c r="G78" s="37"/>
      <c r="H78" s="193"/>
      <c r="I78" s="37"/>
      <c r="J78" s="37"/>
      <c r="K78" s="37"/>
      <c r="L78" s="37"/>
      <c r="M78" s="37"/>
      <c r="N78" s="37"/>
      <c r="O78" s="12"/>
      <c r="P78" s="12"/>
      <c r="Q78" s="12"/>
    </row>
    <row r="79" spans="1:17" ht="13.5" customHeight="1">
      <c r="A79" s="12"/>
      <c r="B79" s="209" t="s">
        <v>464</v>
      </c>
      <c r="C79" s="139" t="s">
        <v>82</v>
      </c>
      <c r="D79" s="218">
        <v>1983</v>
      </c>
      <c r="E79" s="193"/>
      <c r="F79" s="37"/>
      <c r="G79" s="37"/>
      <c r="H79" s="193"/>
      <c r="I79" s="37"/>
      <c r="J79" s="37"/>
      <c r="K79" s="37"/>
      <c r="L79" s="37"/>
      <c r="M79" s="37"/>
      <c r="N79" s="37"/>
      <c r="O79" s="12"/>
      <c r="P79" s="12"/>
      <c r="Q79" s="12"/>
    </row>
    <row r="80" spans="1:17" ht="13.5" customHeight="1">
      <c r="A80" s="12"/>
      <c r="B80" s="209" t="s">
        <v>465</v>
      </c>
      <c r="C80" s="139" t="s">
        <v>82</v>
      </c>
      <c r="D80" s="218">
        <v>1986</v>
      </c>
      <c r="E80" s="193"/>
      <c r="F80" s="37"/>
      <c r="G80" s="37"/>
      <c r="H80" s="193"/>
      <c r="I80" s="37"/>
      <c r="J80" s="37"/>
      <c r="K80" s="37"/>
      <c r="L80" s="37"/>
      <c r="M80" s="37"/>
      <c r="N80" s="37"/>
      <c r="O80" s="12"/>
      <c r="P80" s="12"/>
      <c r="Q80" s="12"/>
    </row>
    <row r="81" spans="1:17" ht="11.25" customHeight="1">
      <c r="A81" s="12"/>
      <c r="B81" s="209" t="s">
        <v>414</v>
      </c>
      <c r="C81" s="139" t="s">
        <v>82</v>
      </c>
      <c r="D81" s="218">
        <v>1985</v>
      </c>
      <c r="E81" s="193"/>
      <c r="F81" s="37"/>
      <c r="G81" s="37"/>
      <c r="H81" s="193"/>
      <c r="I81" s="195"/>
      <c r="J81" s="37"/>
      <c r="K81" s="37"/>
      <c r="L81" s="37"/>
      <c r="M81" s="37"/>
      <c r="N81" s="37"/>
      <c r="O81" s="12"/>
      <c r="P81" s="12"/>
      <c r="Q81" s="12"/>
    </row>
    <row r="82" spans="1:17" ht="12.75">
      <c r="A82" s="12"/>
      <c r="B82" s="209" t="s">
        <v>415</v>
      </c>
      <c r="C82" s="139" t="s">
        <v>82</v>
      </c>
      <c r="D82" s="218">
        <v>1986</v>
      </c>
      <c r="E82" s="193"/>
      <c r="F82" s="37"/>
      <c r="G82" s="37"/>
      <c r="H82" s="193"/>
      <c r="I82" s="37"/>
      <c r="J82" s="37"/>
      <c r="K82" s="37"/>
      <c r="L82" s="37"/>
      <c r="M82" s="37"/>
      <c r="N82" s="37"/>
      <c r="O82" s="12"/>
      <c r="P82" s="12"/>
      <c r="Q82" s="12"/>
    </row>
    <row r="83" spans="1:17" ht="12.75">
      <c r="A83" s="12"/>
      <c r="B83" s="80" t="s">
        <v>466</v>
      </c>
      <c r="C83" s="139" t="s">
        <v>92</v>
      </c>
      <c r="D83" s="218">
        <v>1992</v>
      </c>
      <c r="E83" s="193"/>
      <c r="F83" s="37"/>
      <c r="G83" s="37"/>
      <c r="H83" s="193"/>
      <c r="I83" s="37"/>
      <c r="J83" s="37"/>
      <c r="K83" s="37"/>
      <c r="L83" s="37"/>
      <c r="M83" s="37"/>
      <c r="N83" s="37"/>
      <c r="O83" s="12"/>
      <c r="P83" s="12"/>
      <c r="Q83" s="12"/>
    </row>
    <row r="84" spans="1:17" ht="12.75">
      <c r="A84" s="12"/>
      <c r="B84" s="80" t="s">
        <v>467</v>
      </c>
      <c r="C84" s="139" t="s">
        <v>92</v>
      </c>
      <c r="D84" s="218">
        <v>1993</v>
      </c>
      <c r="E84" s="193"/>
      <c r="F84" s="37"/>
      <c r="G84" s="37"/>
      <c r="H84" s="193"/>
      <c r="I84" s="37"/>
      <c r="J84" s="37"/>
      <c r="K84" s="37"/>
      <c r="L84" s="37"/>
      <c r="M84" s="37"/>
      <c r="N84" s="37"/>
      <c r="O84" s="12"/>
      <c r="P84" s="12"/>
      <c r="Q84" s="12"/>
    </row>
    <row r="85" spans="1:17" ht="12.75">
      <c r="A85" s="12"/>
      <c r="B85" s="80" t="s">
        <v>468</v>
      </c>
      <c r="C85" s="139" t="s">
        <v>92</v>
      </c>
      <c r="D85" s="218">
        <v>1996</v>
      </c>
      <c r="E85" s="193"/>
      <c r="F85" s="37"/>
      <c r="G85" s="37"/>
      <c r="H85" s="193"/>
      <c r="I85" s="37"/>
      <c r="J85" s="37"/>
      <c r="K85" s="37"/>
      <c r="L85" s="37"/>
      <c r="M85" s="37"/>
      <c r="N85" s="37"/>
      <c r="O85" s="12"/>
      <c r="P85" s="12"/>
      <c r="Q85" s="12"/>
    </row>
    <row r="86" spans="1:17" ht="12.75">
      <c r="A86" s="12"/>
      <c r="B86" s="223" t="s">
        <v>476</v>
      </c>
      <c r="C86" s="139" t="s">
        <v>127</v>
      </c>
      <c r="D86" s="218">
        <v>1998</v>
      </c>
      <c r="E86" s="193"/>
      <c r="F86" s="37"/>
      <c r="G86" s="37"/>
      <c r="H86" s="193"/>
      <c r="I86" s="37"/>
      <c r="J86" s="37"/>
      <c r="K86" s="37"/>
      <c r="L86" s="37"/>
      <c r="M86" s="37"/>
      <c r="N86" s="37"/>
      <c r="O86" s="12"/>
      <c r="P86" s="12"/>
      <c r="Q86" s="12"/>
    </row>
    <row r="87" spans="1:17" ht="12.75">
      <c r="A87" s="12"/>
      <c r="B87" s="80" t="s">
        <v>416</v>
      </c>
      <c r="C87" s="139" t="s">
        <v>174</v>
      </c>
      <c r="D87" s="218">
        <v>1984</v>
      </c>
      <c r="E87" s="193"/>
      <c r="F87" s="37"/>
      <c r="G87" s="37"/>
      <c r="H87" s="193"/>
      <c r="I87" s="37"/>
      <c r="J87" s="37"/>
      <c r="K87" s="37"/>
      <c r="L87" s="37"/>
      <c r="M87" s="37"/>
      <c r="N87" s="37"/>
      <c r="O87" s="12"/>
      <c r="P87" s="12"/>
      <c r="Q87" s="12"/>
    </row>
    <row r="88" spans="1:17" ht="12.75">
      <c r="A88" s="12"/>
      <c r="B88" s="80" t="s">
        <v>469</v>
      </c>
      <c r="C88" s="139" t="s">
        <v>129</v>
      </c>
      <c r="D88" s="218">
        <v>2002</v>
      </c>
      <c r="E88" s="193"/>
      <c r="F88" s="37"/>
      <c r="G88" s="37"/>
      <c r="H88" s="193"/>
      <c r="I88" s="37"/>
      <c r="J88" s="37"/>
      <c r="K88" s="37"/>
      <c r="L88" s="37"/>
      <c r="M88" s="37"/>
      <c r="N88" s="37"/>
      <c r="O88" s="12"/>
      <c r="P88" s="12"/>
      <c r="Q88" s="12"/>
    </row>
    <row r="89" spans="1:17" ht="12.75">
      <c r="A89" s="12"/>
      <c r="B89" s="224" t="s">
        <v>417</v>
      </c>
      <c r="C89" s="139" t="s">
        <v>129</v>
      </c>
      <c r="D89" s="218">
        <v>2003</v>
      </c>
      <c r="E89" s="193"/>
      <c r="F89" s="37"/>
      <c r="G89" s="37"/>
      <c r="H89" s="193"/>
      <c r="I89" s="37"/>
      <c r="J89" s="37"/>
      <c r="K89" s="37"/>
      <c r="L89" s="37"/>
      <c r="M89" s="37"/>
      <c r="N89" s="37"/>
      <c r="O89" s="12"/>
      <c r="P89" s="12"/>
      <c r="Q89" s="12"/>
    </row>
    <row r="90" spans="1:17" ht="12.75">
      <c r="A90" s="12"/>
      <c r="B90" s="80" t="s">
        <v>418</v>
      </c>
      <c r="C90" s="139" t="s">
        <v>228</v>
      </c>
      <c r="D90" s="218">
        <v>2008</v>
      </c>
      <c r="E90" s="193"/>
      <c r="F90" s="37"/>
      <c r="G90" s="37"/>
      <c r="H90" s="193"/>
      <c r="I90" s="195"/>
      <c r="J90" s="37"/>
      <c r="K90" s="37"/>
      <c r="L90" s="37"/>
      <c r="M90" s="37"/>
      <c r="N90" s="37"/>
      <c r="O90" s="12"/>
      <c r="P90" s="12"/>
      <c r="Q90" s="12"/>
    </row>
    <row r="91" spans="1:17" ht="12.75">
      <c r="A91" s="12"/>
      <c r="B91" s="224" t="s">
        <v>419</v>
      </c>
      <c r="C91" s="139" t="s">
        <v>420</v>
      </c>
      <c r="D91" s="218">
        <v>1982</v>
      </c>
      <c r="E91" s="193"/>
      <c r="F91" s="37"/>
      <c r="G91" s="37"/>
      <c r="H91" s="193"/>
      <c r="I91" s="195"/>
      <c r="J91" s="37"/>
      <c r="K91" s="37"/>
      <c r="L91" s="37"/>
      <c r="M91" s="37"/>
      <c r="N91" s="37"/>
      <c r="O91" s="12"/>
      <c r="P91" s="12"/>
      <c r="Q91" s="12"/>
    </row>
    <row r="92" spans="1:17" ht="12.75">
      <c r="A92" s="12"/>
      <c r="B92" s="80" t="s">
        <v>470</v>
      </c>
      <c r="C92" s="139" t="s">
        <v>230</v>
      </c>
      <c r="D92" s="218">
        <v>1994</v>
      </c>
      <c r="E92" s="193"/>
      <c r="F92" s="37"/>
      <c r="G92" s="37"/>
      <c r="H92" s="193"/>
      <c r="I92" s="195"/>
      <c r="J92" s="37"/>
      <c r="K92" s="37"/>
      <c r="L92" s="37"/>
      <c r="M92" s="37"/>
      <c r="N92" s="37"/>
      <c r="O92" s="12"/>
      <c r="P92" s="12"/>
      <c r="Q92" s="12"/>
    </row>
    <row r="93" spans="1:17" ht="12.75">
      <c r="A93" s="12"/>
      <c r="B93" s="80" t="s">
        <v>471</v>
      </c>
      <c r="C93" s="139" t="s">
        <v>230</v>
      </c>
      <c r="D93" s="218">
        <v>1995</v>
      </c>
      <c r="E93" s="193"/>
      <c r="F93" s="37"/>
      <c r="G93" s="37"/>
      <c r="H93" s="193"/>
      <c r="I93" s="195"/>
      <c r="J93" s="37"/>
      <c r="K93" s="37"/>
      <c r="L93" s="37"/>
      <c r="M93" s="37"/>
      <c r="N93" s="37"/>
      <c r="O93" s="12"/>
      <c r="P93" s="12"/>
      <c r="Q93" s="12"/>
    </row>
    <row r="94" spans="1:17" ht="12.75">
      <c r="A94" s="12"/>
      <c r="B94" s="80" t="s">
        <v>472</v>
      </c>
      <c r="C94" s="139" t="s">
        <v>230</v>
      </c>
      <c r="D94" s="218">
        <v>1998</v>
      </c>
      <c r="E94" s="193"/>
      <c r="F94" s="37"/>
      <c r="G94" s="37"/>
      <c r="H94" s="193"/>
      <c r="I94" s="195"/>
      <c r="J94" s="37"/>
      <c r="K94" s="37"/>
      <c r="L94" s="37"/>
      <c r="M94" s="37"/>
      <c r="N94" s="37"/>
      <c r="O94" s="12"/>
      <c r="P94" s="12"/>
      <c r="Q94" s="12"/>
    </row>
    <row r="95" spans="1:17" ht="12.75">
      <c r="A95" s="12"/>
      <c r="B95" s="80" t="s">
        <v>473</v>
      </c>
      <c r="C95" s="139" t="s">
        <v>230</v>
      </c>
      <c r="D95" s="218">
        <v>1998</v>
      </c>
      <c r="E95" s="193"/>
      <c r="F95" s="37"/>
      <c r="G95" s="37"/>
      <c r="H95" s="193"/>
      <c r="I95" s="195"/>
      <c r="J95" s="37"/>
      <c r="K95" s="37"/>
      <c r="L95" s="37"/>
      <c r="M95" s="37"/>
      <c r="N95" s="37"/>
      <c r="O95" s="12"/>
      <c r="P95" s="12"/>
      <c r="Q95" s="12"/>
    </row>
    <row r="96" spans="1:17" ht="12.75">
      <c r="A96" s="12"/>
      <c r="B96" s="224" t="s">
        <v>421</v>
      </c>
      <c r="C96" s="139" t="s">
        <v>230</v>
      </c>
      <c r="D96" s="218">
        <v>2000</v>
      </c>
      <c r="E96" s="193"/>
      <c r="F96" s="37"/>
      <c r="G96" s="37"/>
      <c r="H96" s="193"/>
      <c r="I96" s="37"/>
      <c r="J96" s="37"/>
      <c r="K96" s="37"/>
      <c r="L96" s="37"/>
      <c r="M96" s="37"/>
      <c r="N96" s="37"/>
      <c r="O96" s="12"/>
      <c r="P96" s="12"/>
      <c r="Q96" s="12"/>
    </row>
    <row r="97" spans="1:17" ht="12.75">
      <c r="A97" s="12"/>
      <c r="B97" s="80" t="s">
        <v>475</v>
      </c>
      <c r="C97" s="139" t="s">
        <v>132</v>
      </c>
      <c r="D97" s="218">
        <v>1994</v>
      </c>
      <c r="E97" s="193"/>
      <c r="F97" s="37"/>
      <c r="G97" s="37"/>
      <c r="H97" s="193"/>
      <c r="I97" s="37"/>
      <c r="J97" s="37"/>
      <c r="K97" s="37"/>
      <c r="L97" s="37"/>
      <c r="M97" s="37"/>
      <c r="N97" s="37"/>
      <c r="O97" s="12"/>
      <c r="P97" s="12"/>
      <c r="Q97" s="12"/>
    </row>
    <row r="98" spans="1:17" ht="12.75">
      <c r="A98" s="12"/>
      <c r="B98" s="224" t="s">
        <v>536</v>
      </c>
      <c r="C98" s="139" t="s">
        <v>132</v>
      </c>
      <c r="D98" s="218">
        <v>2009</v>
      </c>
      <c r="E98" s="193"/>
      <c r="F98" s="37"/>
      <c r="G98" s="37"/>
      <c r="H98" s="193"/>
      <c r="I98" s="37"/>
      <c r="J98" s="37"/>
      <c r="K98" s="37"/>
      <c r="L98" s="37"/>
      <c r="M98" s="37"/>
      <c r="N98" s="37"/>
      <c r="O98" s="12"/>
      <c r="P98" s="12"/>
      <c r="Q98" s="12"/>
    </row>
    <row r="99" spans="1:17" ht="12.75">
      <c r="A99" s="12"/>
      <c r="B99" s="224" t="s">
        <v>474</v>
      </c>
      <c r="C99" s="139" t="s">
        <v>133</v>
      </c>
      <c r="D99" s="218">
        <v>1991</v>
      </c>
      <c r="E99" s="193"/>
      <c r="F99" s="37"/>
      <c r="G99" s="37"/>
      <c r="H99" s="193"/>
      <c r="I99" s="37"/>
      <c r="J99" s="37"/>
      <c r="K99" s="37"/>
      <c r="L99" s="37"/>
      <c r="M99" s="37"/>
      <c r="N99" s="37"/>
      <c r="O99" s="12"/>
      <c r="P99" s="12"/>
      <c r="Q99" s="12"/>
    </row>
    <row r="100" spans="1:17" ht="12.75">
      <c r="A100" s="12"/>
      <c r="B100" s="80" t="s">
        <v>422</v>
      </c>
      <c r="C100" s="139" t="s">
        <v>103</v>
      </c>
      <c r="D100" s="218">
        <v>1990</v>
      </c>
      <c r="E100" s="193"/>
      <c r="F100" s="37"/>
      <c r="G100" s="37"/>
      <c r="H100" s="193"/>
      <c r="I100" s="37"/>
      <c r="J100" s="37"/>
      <c r="K100" s="37"/>
      <c r="L100" s="37"/>
      <c r="M100" s="37"/>
      <c r="N100" s="37"/>
      <c r="O100" s="12"/>
      <c r="P100" s="12"/>
      <c r="Q100" s="12"/>
    </row>
    <row r="101" spans="1:17" ht="12.75">
      <c r="A101" s="12"/>
      <c r="B101" s="80" t="s">
        <v>477</v>
      </c>
      <c r="C101" s="139" t="s">
        <v>103</v>
      </c>
      <c r="D101" s="218">
        <v>1996</v>
      </c>
      <c r="E101" s="193"/>
      <c r="F101" s="37"/>
      <c r="G101" s="37"/>
      <c r="H101" s="193"/>
      <c r="I101" s="37"/>
      <c r="J101" s="37"/>
      <c r="K101" s="37"/>
      <c r="L101" s="37"/>
      <c r="M101" s="37"/>
      <c r="N101" s="37"/>
      <c r="O101" s="12"/>
      <c r="P101" s="12"/>
      <c r="Q101" s="12"/>
    </row>
    <row r="102" spans="1:17" ht="12.75">
      <c r="A102" s="12"/>
      <c r="B102" s="80" t="s">
        <v>478</v>
      </c>
      <c r="C102" s="139" t="s">
        <v>103</v>
      </c>
      <c r="D102" s="218">
        <v>1997</v>
      </c>
      <c r="E102" s="193"/>
      <c r="F102" s="37"/>
      <c r="G102" s="37"/>
      <c r="H102" s="193"/>
      <c r="I102" s="37"/>
      <c r="J102" s="37"/>
      <c r="K102" s="37"/>
      <c r="L102" s="37"/>
      <c r="M102" s="37"/>
      <c r="N102" s="37"/>
      <c r="O102" s="12"/>
      <c r="P102" s="12"/>
      <c r="Q102" s="12"/>
    </row>
    <row r="103" spans="1:17" ht="12.75">
      <c r="A103" s="12"/>
      <c r="B103" s="80" t="s">
        <v>479</v>
      </c>
      <c r="C103" s="139" t="s">
        <v>103</v>
      </c>
      <c r="D103" s="218">
        <v>1999</v>
      </c>
      <c r="E103" s="193"/>
      <c r="F103" s="37"/>
      <c r="G103" s="37"/>
      <c r="H103" s="193"/>
      <c r="I103" s="37"/>
      <c r="J103" s="37"/>
      <c r="K103" s="37"/>
      <c r="L103" s="37"/>
      <c r="M103" s="37"/>
      <c r="N103" s="37"/>
      <c r="O103" s="12"/>
      <c r="P103" s="12"/>
      <c r="Q103" s="12"/>
    </row>
    <row r="104" spans="1:17" ht="12.75">
      <c r="A104" s="12"/>
      <c r="B104" s="80" t="s">
        <v>480</v>
      </c>
      <c r="C104" s="139" t="s">
        <v>134</v>
      </c>
      <c r="D104" s="218">
        <v>1985</v>
      </c>
      <c r="E104" s="193"/>
      <c r="F104" s="37"/>
      <c r="G104" s="37"/>
      <c r="H104" s="193"/>
      <c r="I104" s="37"/>
      <c r="J104" s="37"/>
      <c r="K104" s="37"/>
      <c r="L104" s="37"/>
      <c r="M104" s="37"/>
      <c r="N104" s="37"/>
      <c r="O104" s="12"/>
      <c r="P104" s="12"/>
      <c r="Q104" s="12"/>
    </row>
    <row r="105" spans="1:17" ht="13.5" thickBot="1">
      <c r="A105" s="12"/>
      <c r="B105" s="220" t="s">
        <v>481</v>
      </c>
      <c r="C105" s="140" t="s">
        <v>134</v>
      </c>
      <c r="D105" s="222">
        <v>1985</v>
      </c>
      <c r="E105" s="193"/>
      <c r="F105" s="37"/>
      <c r="G105" s="37"/>
      <c r="H105" s="193"/>
      <c r="I105" s="37"/>
      <c r="J105" s="37"/>
      <c r="K105" s="37"/>
      <c r="L105" s="37"/>
      <c r="M105" s="37"/>
      <c r="N105" s="37"/>
      <c r="O105" s="12"/>
      <c r="P105" s="12"/>
      <c r="Q105" s="12"/>
    </row>
    <row r="106" spans="1:17" s="118" customFormat="1" ht="27.75" thickBot="1">
      <c r="A106" s="12"/>
      <c r="B106" s="196" t="s">
        <v>67</v>
      </c>
      <c r="C106" s="197" t="s">
        <v>71</v>
      </c>
      <c r="D106" s="198" t="s">
        <v>70</v>
      </c>
      <c r="E106" s="193"/>
      <c r="F106" s="12"/>
      <c r="G106" s="12"/>
      <c r="H106" s="193"/>
      <c r="I106" s="195"/>
      <c r="J106" s="37"/>
      <c r="K106" s="37"/>
      <c r="L106" s="37"/>
      <c r="M106" s="37"/>
      <c r="N106" s="37"/>
      <c r="O106" s="12"/>
      <c r="P106" s="12"/>
      <c r="Q106" s="12"/>
    </row>
    <row r="107" spans="1:17" ht="12.75">
      <c r="A107" s="12"/>
      <c r="B107" s="141" t="s">
        <v>423</v>
      </c>
      <c r="C107" s="142" t="s">
        <v>424</v>
      </c>
      <c r="D107" s="143">
        <v>1999</v>
      </c>
      <c r="E107" s="193"/>
      <c r="F107" s="12"/>
      <c r="G107" s="12"/>
      <c r="H107" s="193"/>
      <c r="I107" s="195"/>
      <c r="J107" s="37"/>
      <c r="K107" s="37"/>
      <c r="L107" s="37"/>
      <c r="M107" s="37"/>
      <c r="N107" s="37"/>
      <c r="O107" s="12"/>
      <c r="P107" s="12"/>
      <c r="Q107" s="12"/>
    </row>
    <row r="108" spans="1:17" ht="12.75">
      <c r="A108" s="12"/>
      <c r="B108" s="223" t="s">
        <v>425</v>
      </c>
      <c r="C108" s="139" t="s">
        <v>352</v>
      </c>
      <c r="D108" s="218">
        <v>2008</v>
      </c>
      <c r="E108" s="193"/>
      <c r="F108" s="37"/>
      <c r="G108" s="37"/>
      <c r="H108" s="193"/>
      <c r="I108" s="37"/>
      <c r="J108" s="37"/>
      <c r="K108" s="37"/>
      <c r="L108" s="37"/>
      <c r="M108" s="37"/>
      <c r="N108" s="37"/>
      <c r="O108" s="12"/>
      <c r="P108" s="12"/>
      <c r="Q108" s="12"/>
    </row>
    <row r="109" spans="1:17" ht="12.75">
      <c r="A109" s="12"/>
      <c r="B109" s="223" t="s">
        <v>426</v>
      </c>
      <c r="C109" s="237" t="s">
        <v>317</v>
      </c>
      <c r="D109" s="218">
        <v>2007</v>
      </c>
      <c r="E109" s="193"/>
      <c r="F109" s="37"/>
      <c r="G109" s="37"/>
      <c r="H109" s="193"/>
      <c r="I109" s="37"/>
      <c r="J109" s="37"/>
      <c r="K109" s="37"/>
      <c r="L109" s="37"/>
      <c r="M109" s="37"/>
      <c r="N109" s="37"/>
      <c r="O109" s="12"/>
      <c r="P109" s="12"/>
      <c r="Q109" s="12"/>
    </row>
    <row r="110" spans="1:17" ht="12.75">
      <c r="A110" s="12"/>
      <c r="B110" s="223" t="s">
        <v>537</v>
      </c>
      <c r="C110" s="256" t="s">
        <v>318</v>
      </c>
      <c r="D110" s="218">
        <v>2009</v>
      </c>
      <c r="E110" s="193"/>
      <c r="F110" s="37"/>
      <c r="G110" s="37"/>
      <c r="H110" s="193"/>
      <c r="I110" s="37"/>
      <c r="J110" s="37"/>
      <c r="K110" s="37"/>
      <c r="L110" s="37"/>
      <c r="M110" s="37"/>
      <c r="N110" s="37"/>
      <c r="O110" s="12"/>
      <c r="P110" s="12"/>
      <c r="Q110" s="12"/>
    </row>
    <row r="111" spans="1:17" ht="12.75">
      <c r="A111" s="12"/>
      <c r="B111" s="223" t="s">
        <v>538</v>
      </c>
      <c r="C111" s="237" t="s">
        <v>245</v>
      </c>
      <c r="D111" s="218">
        <v>2008</v>
      </c>
      <c r="E111" s="193"/>
      <c r="F111" s="37"/>
      <c r="G111" s="37"/>
      <c r="H111" s="193"/>
      <c r="I111" s="37"/>
      <c r="J111" s="37"/>
      <c r="K111" s="37"/>
      <c r="L111" s="37"/>
      <c r="M111" s="37"/>
      <c r="N111" s="37"/>
      <c r="O111" s="12"/>
      <c r="P111" s="12"/>
      <c r="Q111" s="12"/>
    </row>
    <row r="112" spans="1:17" ht="12.75">
      <c r="A112" s="12"/>
      <c r="B112" s="224" t="s">
        <v>482</v>
      </c>
      <c r="C112" s="139" t="s">
        <v>194</v>
      </c>
      <c r="D112" s="218">
        <v>1982</v>
      </c>
      <c r="E112" s="193"/>
      <c r="F112" s="37"/>
      <c r="G112" s="37"/>
      <c r="H112" s="193"/>
      <c r="I112" s="37"/>
      <c r="J112" s="37"/>
      <c r="K112" s="37"/>
      <c r="L112" s="37"/>
      <c r="M112" s="37"/>
      <c r="N112" s="37"/>
      <c r="O112" s="12"/>
      <c r="P112" s="12"/>
      <c r="Q112" s="12"/>
    </row>
    <row r="113" spans="1:17" ht="12.75">
      <c r="A113" s="12"/>
      <c r="B113" s="224" t="s">
        <v>483</v>
      </c>
      <c r="C113" s="139" t="s">
        <v>194</v>
      </c>
      <c r="D113" s="218">
        <v>1975</v>
      </c>
      <c r="E113" s="193"/>
      <c r="F113" s="37"/>
      <c r="G113" s="37"/>
      <c r="H113" s="193"/>
      <c r="I113" s="37"/>
      <c r="J113" s="37"/>
      <c r="K113" s="37"/>
      <c r="L113" s="37"/>
      <c r="M113" s="37"/>
      <c r="N113" s="37"/>
      <c r="O113" s="12"/>
      <c r="P113" s="12"/>
      <c r="Q113" s="12"/>
    </row>
    <row r="114" spans="1:17" ht="12.75">
      <c r="A114" s="12"/>
      <c r="B114" s="224" t="s">
        <v>539</v>
      </c>
      <c r="C114" s="139" t="s">
        <v>502</v>
      </c>
      <c r="D114" s="218">
        <v>2009</v>
      </c>
      <c r="E114" s="193"/>
      <c r="F114" s="37"/>
      <c r="G114" s="37"/>
      <c r="H114" s="193"/>
      <c r="I114" s="37"/>
      <c r="J114" s="37"/>
      <c r="K114" s="37"/>
      <c r="L114" s="37"/>
      <c r="M114" s="37"/>
      <c r="N114" s="37"/>
      <c r="O114" s="12"/>
      <c r="P114" s="12"/>
      <c r="Q114" s="12"/>
    </row>
    <row r="115" spans="1:17" ht="12.75">
      <c r="A115" s="12"/>
      <c r="B115" s="224" t="s">
        <v>540</v>
      </c>
      <c r="C115" s="237" t="s">
        <v>353</v>
      </c>
      <c r="D115" s="218">
        <v>2009</v>
      </c>
      <c r="E115" s="193"/>
      <c r="F115" s="37"/>
      <c r="G115" s="37"/>
      <c r="H115" s="193"/>
      <c r="I115" s="37"/>
      <c r="J115" s="37"/>
      <c r="K115" s="37"/>
      <c r="L115" s="37"/>
      <c r="M115" s="37"/>
      <c r="N115" s="37"/>
      <c r="O115" s="12"/>
      <c r="P115" s="12"/>
      <c r="Q115" s="12"/>
    </row>
    <row r="116" spans="1:17" ht="12.75">
      <c r="A116" s="12"/>
      <c r="B116" s="80" t="s">
        <v>427</v>
      </c>
      <c r="C116" s="139" t="s">
        <v>360</v>
      </c>
      <c r="D116" s="218">
        <v>2008</v>
      </c>
      <c r="E116" s="193"/>
      <c r="F116" s="37"/>
      <c r="G116" s="37"/>
      <c r="H116" s="193"/>
      <c r="I116" s="37"/>
      <c r="J116" s="37"/>
      <c r="K116" s="37"/>
      <c r="L116" s="37"/>
      <c r="M116" s="37"/>
      <c r="N116" s="37"/>
      <c r="O116" s="12"/>
      <c r="P116" s="12"/>
      <c r="Q116" s="12"/>
    </row>
    <row r="117" spans="1:17" ht="12.75">
      <c r="A117" s="12"/>
      <c r="B117" s="224" t="s">
        <v>541</v>
      </c>
      <c r="C117" s="237" t="s">
        <v>257</v>
      </c>
      <c r="D117" s="218">
        <v>2008</v>
      </c>
      <c r="E117" s="193"/>
      <c r="F117" s="37"/>
      <c r="G117" s="37"/>
      <c r="H117" s="193"/>
      <c r="I117" s="37"/>
      <c r="J117" s="37"/>
      <c r="K117" s="37"/>
      <c r="L117" s="37"/>
      <c r="M117" s="37"/>
      <c r="N117" s="37"/>
      <c r="O117" s="12"/>
      <c r="P117" s="12"/>
      <c r="Q117" s="12"/>
    </row>
    <row r="118" spans="1:17" ht="13.5" thickBot="1">
      <c r="A118" s="12"/>
      <c r="B118" s="220" t="s">
        <v>542</v>
      </c>
      <c r="C118" s="274" t="s">
        <v>257</v>
      </c>
      <c r="D118" s="222">
        <v>2008</v>
      </c>
      <c r="E118" s="193"/>
      <c r="F118" s="37"/>
      <c r="G118" s="37"/>
      <c r="H118" s="193"/>
      <c r="I118" s="37"/>
      <c r="J118" s="37"/>
      <c r="K118" s="37"/>
      <c r="L118" s="37"/>
      <c r="M118" s="37"/>
      <c r="N118" s="37"/>
      <c r="O118" s="12"/>
      <c r="P118" s="12"/>
      <c r="Q118" s="12"/>
    </row>
    <row r="119" spans="1:16" ht="12.75">
      <c r="A119" s="12"/>
      <c r="B119" s="12"/>
      <c r="C119" s="12"/>
      <c r="D119" s="178"/>
      <c r="E119" s="194"/>
      <c r="F119" s="12"/>
      <c r="G119" s="12"/>
      <c r="H119" s="194"/>
      <c r="I119" s="12"/>
      <c r="J119" s="12"/>
      <c r="K119" s="12"/>
      <c r="L119" s="12"/>
      <c r="M119" s="12"/>
      <c r="N119" s="12"/>
      <c r="O119" s="12"/>
      <c r="P119" s="12"/>
    </row>
    <row r="120" spans="1:16" ht="12.75">
      <c r="A120" s="12"/>
      <c r="B120" s="177" t="s">
        <v>272</v>
      </c>
      <c r="C120" s="157"/>
      <c r="D120" s="157"/>
      <c r="E120" s="157"/>
      <c r="F120" s="12"/>
      <c r="G120" s="12"/>
      <c r="H120" s="194"/>
      <c r="I120" s="12"/>
      <c r="J120" s="12"/>
      <c r="K120" s="12"/>
      <c r="L120" s="12"/>
      <c r="M120" s="12"/>
      <c r="N120" s="12"/>
      <c r="O120" s="12"/>
      <c r="P120" s="12"/>
    </row>
    <row r="121" spans="1:16" ht="12.75">
      <c r="A121" s="12"/>
      <c r="B121" s="181" t="s">
        <v>69</v>
      </c>
      <c r="C121" s="12"/>
      <c r="D121" s="178"/>
      <c r="E121" s="194"/>
      <c r="F121" s="12"/>
      <c r="G121" s="12"/>
      <c r="H121" s="194"/>
      <c r="I121" s="12"/>
      <c r="J121" s="12"/>
      <c r="K121" s="12"/>
      <c r="L121" s="12"/>
      <c r="M121" s="12"/>
      <c r="N121" s="12"/>
      <c r="O121" s="12"/>
      <c r="P121" s="12"/>
    </row>
    <row r="122" spans="1:16" ht="12.75">
      <c r="A122" s="12"/>
      <c r="B122" s="12"/>
      <c r="C122" s="12"/>
      <c r="D122" s="178"/>
      <c r="E122" s="194"/>
      <c r="F122" s="12"/>
      <c r="G122" s="12"/>
      <c r="H122" s="194"/>
      <c r="I122" s="12"/>
      <c r="J122" s="12"/>
      <c r="K122" s="12"/>
      <c r="L122" s="12"/>
      <c r="M122" s="12"/>
      <c r="N122" s="12"/>
      <c r="O122" s="12"/>
      <c r="P122" s="12"/>
    </row>
    <row r="123" spans="1:16" ht="12.75">
      <c r="A123" s="12"/>
      <c r="B123" s="12"/>
      <c r="C123" s="12"/>
      <c r="D123" s="178"/>
      <c r="E123" s="194"/>
      <c r="F123" s="12"/>
      <c r="G123" s="12"/>
      <c r="H123" s="194"/>
      <c r="I123" s="12"/>
      <c r="J123" s="12"/>
      <c r="K123" s="12"/>
      <c r="L123" s="12"/>
      <c r="M123" s="12"/>
      <c r="N123" s="12"/>
      <c r="O123" s="12"/>
      <c r="P123" s="12"/>
    </row>
    <row r="124" spans="1:16" ht="12.75">
      <c r="A124" s="12"/>
      <c r="B124" s="12"/>
      <c r="C124" s="12"/>
      <c r="D124" s="178"/>
      <c r="E124" s="194"/>
      <c r="F124" s="12"/>
      <c r="G124" s="12"/>
      <c r="H124" s="194"/>
      <c r="I124" s="12"/>
      <c r="J124" s="12"/>
      <c r="K124" s="12"/>
      <c r="L124" s="12"/>
      <c r="M124" s="12"/>
      <c r="N124" s="12"/>
      <c r="O124" s="12"/>
      <c r="P124" s="12"/>
    </row>
    <row r="125" spans="1:16" ht="12.75">
      <c r="A125" s="12"/>
      <c r="B125" s="12"/>
      <c r="C125" s="12"/>
      <c r="D125" s="178"/>
      <c r="E125" s="194"/>
      <c r="F125" s="12"/>
      <c r="G125" s="12"/>
      <c r="H125" s="194"/>
      <c r="I125" s="12"/>
      <c r="J125" s="12"/>
      <c r="K125" s="12"/>
      <c r="L125" s="12"/>
      <c r="M125" s="12"/>
      <c r="N125" s="12"/>
      <c r="O125" s="12"/>
      <c r="P125" s="12"/>
    </row>
    <row r="126" spans="1:16" ht="12.75">
      <c r="A126" s="12"/>
      <c r="B126" s="12"/>
      <c r="C126" s="12"/>
      <c r="D126" s="178"/>
      <c r="E126" s="194"/>
      <c r="F126" s="12"/>
      <c r="G126" s="12"/>
      <c r="H126" s="194"/>
      <c r="I126" s="12"/>
      <c r="J126" s="12"/>
      <c r="K126" s="12"/>
      <c r="L126" s="12"/>
      <c r="M126" s="12"/>
      <c r="N126" s="12"/>
      <c r="O126" s="12"/>
      <c r="P126" s="12"/>
    </row>
    <row r="127" spans="1:16" ht="12.75">
      <c r="A127" s="12"/>
      <c r="B127" s="12"/>
      <c r="C127" s="12"/>
      <c r="D127" s="178"/>
      <c r="E127" s="194"/>
      <c r="F127" s="12"/>
      <c r="G127" s="12"/>
      <c r="H127" s="194"/>
      <c r="I127" s="12"/>
      <c r="J127" s="12"/>
      <c r="K127" s="12"/>
      <c r="L127" s="12"/>
      <c r="M127" s="12"/>
      <c r="N127" s="12"/>
      <c r="O127" s="12"/>
      <c r="P127" s="12"/>
    </row>
    <row r="128" spans="1:16" ht="12.75">
      <c r="A128" s="12"/>
      <c r="B128" s="12"/>
      <c r="C128" s="12"/>
      <c r="D128" s="178"/>
      <c r="E128" s="194"/>
      <c r="F128" s="12"/>
      <c r="G128" s="12"/>
      <c r="H128" s="194"/>
      <c r="I128" s="12"/>
      <c r="J128" s="12"/>
      <c r="K128" s="12"/>
      <c r="L128" s="12"/>
      <c r="M128" s="12"/>
      <c r="N128" s="12"/>
      <c r="O128" s="12"/>
      <c r="P128" s="12"/>
    </row>
    <row r="129" spans="1:16" ht="12.75">
      <c r="A129" s="12"/>
      <c r="B129" s="12"/>
      <c r="C129" s="12"/>
      <c r="D129" s="178"/>
      <c r="E129" s="194"/>
      <c r="F129" s="12"/>
      <c r="G129" s="12"/>
      <c r="H129" s="194"/>
      <c r="I129" s="12"/>
      <c r="J129" s="12"/>
      <c r="K129" s="12"/>
      <c r="L129" s="12"/>
      <c r="M129" s="12"/>
      <c r="N129" s="12"/>
      <c r="O129" s="12"/>
      <c r="P129" s="12"/>
    </row>
    <row r="130" spans="1:16" ht="12.75">
      <c r="A130" s="12"/>
      <c r="B130" s="12"/>
      <c r="C130" s="12"/>
      <c r="D130" s="178"/>
      <c r="E130" s="194"/>
      <c r="F130" s="12"/>
      <c r="G130" s="12"/>
      <c r="H130" s="194"/>
      <c r="I130" s="12"/>
      <c r="J130" s="12"/>
      <c r="K130" s="12"/>
      <c r="L130" s="12"/>
      <c r="M130" s="12"/>
      <c r="N130" s="12"/>
      <c r="O130" s="12"/>
      <c r="P130" s="12"/>
    </row>
    <row r="131" spans="1:16" ht="12.75">
      <c r="A131" s="12"/>
      <c r="B131" s="12"/>
      <c r="C131" s="12"/>
      <c r="D131" s="178"/>
      <c r="E131" s="194"/>
      <c r="F131" s="12"/>
      <c r="G131" s="12"/>
      <c r="H131" s="194"/>
      <c r="I131" s="12"/>
      <c r="J131" s="12"/>
      <c r="K131" s="12"/>
      <c r="L131" s="12"/>
      <c r="M131" s="12"/>
      <c r="N131" s="12"/>
      <c r="O131" s="12"/>
      <c r="P131" s="12"/>
    </row>
    <row r="132" spans="1:16" ht="12.75">
      <c r="A132" s="12"/>
      <c r="B132" s="12"/>
      <c r="C132" s="12"/>
      <c r="D132" s="178"/>
      <c r="E132" s="194"/>
      <c r="F132" s="12"/>
      <c r="G132" s="12"/>
      <c r="H132" s="194"/>
      <c r="I132" s="12"/>
      <c r="J132" s="12"/>
      <c r="K132" s="12"/>
      <c r="L132" s="12"/>
      <c r="M132" s="12"/>
      <c r="N132" s="12"/>
      <c r="O132" s="12"/>
      <c r="P132" s="12"/>
    </row>
    <row r="133" spans="1:16" ht="12.75">
      <c r="A133" s="12"/>
      <c r="B133" s="12"/>
      <c r="C133" s="12"/>
      <c r="D133" s="178"/>
      <c r="E133" s="194"/>
      <c r="F133" s="12"/>
      <c r="G133" s="12"/>
      <c r="H133" s="194"/>
      <c r="I133" s="12"/>
      <c r="J133" s="12"/>
      <c r="K133" s="12"/>
      <c r="L133" s="12"/>
      <c r="M133" s="12"/>
      <c r="N133" s="12"/>
      <c r="O133" s="12"/>
      <c r="P133" s="12"/>
    </row>
    <row r="134" spans="1:16" ht="12.75">
      <c r="A134" s="12"/>
      <c r="B134" s="12"/>
      <c r="C134" s="12"/>
      <c r="D134" s="178"/>
      <c r="E134" s="194"/>
      <c r="F134" s="12"/>
      <c r="G134" s="12"/>
      <c r="H134" s="194"/>
      <c r="I134" s="12"/>
      <c r="J134" s="12"/>
      <c r="K134" s="12"/>
      <c r="L134" s="12"/>
      <c r="M134" s="12"/>
      <c r="N134" s="12"/>
      <c r="O134" s="12"/>
      <c r="P134" s="12"/>
    </row>
    <row r="135" spans="1:16" ht="12.75">
      <c r="A135" s="12"/>
      <c r="B135" s="12"/>
      <c r="C135" s="12"/>
      <c r="D135" s="178"/>
      <c r="E135" s="194"/>
      <c r="F135" s="12"/>
      <c r="G135" s="12"/>
      <c r="H135" s="194"/>
      <c r="I135" s="12"/>
      <c r="J135" s="12"/>
      <c r="K135" s="12"/>
      <c r="L135" s="12"/>
      <c r="M135" s="12"/>
      <c r="N135" s="12"/>
      <c r="O135" s="12"/>
      <c r="P135" s="12"/>
    </row>
  </sheetData>
  <sheetProtection/>
  <mergeCells count="1">
    <mergeCell ref="B1:E1"/>
  </mergeCells>
  <printOptions/>
  <pageMargins left="0.787401575" right="0.787401575" top="0.984251969" bottom="0.984251969" header="0.5" footer="0.5"/>
  <pageSetup horizontalDpi="600" verticalDpi="600" orientation="portrait" paperSize="9" scale="77" r:id="rId2"/>
  <rowBreaks count="1" manualBreakCount="1">
    <brk id="53" max="6" man="1"/>
  </rowBreaks>
  <drawing r:id="rId1"/>
</worksheet>
</file>

<file path=xl/worksheets/sheet11.xml><?xml version="1.0" encoding="utf-8"?>
<worksheet xmlns="http://schemas.openxmlformats.org/spreadsheetml/2006/main" xmlns:r="http://schemas.openxmlformats.org/officeDocument/2006/relationships">
  <dimension ref="A1:R140"/>
  <sheetViews>
    <sheetView zoomScaleSheetLayoutView="100" zoomScalePageLayoutView="0" workbookViewId="0" topLeftCell="A52">
      <selection activeCell="J83" sqref="J83"/>
    </sheetView>
  </sheetViews>
  <sheetFormatPr defaultColWidth="11.421875" defaultRowHeight="12.75"/>
  <cols>
    <col min="1" max="1" width="1.8515625" style="0" customWidth="1"/>
    <col min="2" max="2" width="20.8515625" style="0" bestFit="1" customWidth="1"/>
    <col min="3" max="3" width="11.421875" style="0" customWidth="1"/>
    <col min="4" max="4" width="15.8515625" style="0" customWidth="1"/>
    <col min="5" max="5" width="14.28125" style="0" customWidth="1"/>
  </cols>
  <sheetData>
    <row r="1" spans="1:18" ht="52.5" customHeight="1">
      <c r="A1" s="12"/>
      <c r="B1" s="283" t="s">
        <v>563</v>
      </c>
      <c r="C1" s="283"/>
      <c r="D1" s="283"/>
      <c r="E1" s="283"/>
      <c r="F1" s="283"/>
      <c r="G1" s="283"/>
      <c r="H1" s="283"/>
      <c r="I1" s="12"/>
      <c r="J1" s="12"/>
      <c r="K1" s="12"/>
      <c r="L1" s="12"/>
      <c r="M1" s="12"/>
      <c r="N1" s="12"/>
      <c r="O1" s="12"/>
      <c r="P1" s="12"/>
      <c r="Q1" s="12"/>
      <c r="R1" s="12"/>
    </row>
    <row r="2" spans="1:17" ht="13.5" thickBot="1">
      <c r="A2" s="12"/>
      <c r="B2" s="12"/>
      <c r="C2" s="12"/>
      <c r="D2" s="12"/>
      <c r="E2" s="12"/>
      <c r="F2" s="12"/>
      <c r="G2" s="12"/>
      <c r="H2" s="12"/>
      <c r="I2" s="12"/>
      <c r="J2" s="12"/>
      <c r="K2" s="12"/>
      <c r="L2" s="12"/>
      <c r="M2" s="12"/>
      <c r="N2" s="12"/>
      <c r="O2" s="12"/>
      <c r="P2" s="12"/>
      <c r="Q2" s="12"/>
    </row>
    <row r="3" spans="1:17" ht="63.75" thickBot="1">
      <c r="A3" s="12"/>
      <c r="B3" s="199" t="s">
        <v>3</v>
      </c>
      <c r="C3" s="200" t="s">
        <v>333</v>
      </c>
      <c r="D3" s="200" t="s">
        <v>334</v>
      </c>
      <c r="E3" s="200" t="s">
        <v>336</v>
      </c>
      <c r="F3" s="201" t="s">
        <v>335</v>
      </c>
      <c r="G3" s="12"/>
      <c r="H3" s="12"/>
      <c r="I3" s="12"/>
      <c r="J3" s="12"/>
      <c r="K3" s="12"/>
      <c r="L3" s="12"/>
      <c r="M3" s="12"/>
      <c r="N3" s="12"/>
      <c r="O3" s="12"/>
      <c r="P3" s="12"/>
      <c r="Q3" s="12"/>
    </row>
    <row r="4" spans="1:17" ht="12.75">
      <c r="A4" s="12"/>
      <c r="B4" s="232" t="s">
        <v>2</v>
      </c>
      <c r="C4" s="234">
        <v>36.2</v>
      </c>
      <c r="D4" s="145">
        <v>0</v>
      </c>
      <c r="E4" s="145">
        <v>55.6</v>
      </c>
      <c r="F4" s="146">
        <v>0</v>
      </c>
      <c r="G4" s="12"/>
      <c r="H4" s="12"/>
      <c r="I4" s="12"/>
      <c r="J4" s="12"/>
      <c r="K4" s="12"/>
      <c r="L4" s="12"/>
      <c r="M4" s="12"/>
      <c r="N4" s="12"/>
      <c r="O4" s="12"/>
      <c r="P4" s="12"/>
      <c r="Q4" s="12"/>
    </row>
    <row r="5" spans="1:17" ht="12.75">
      <c r="A5" s="12"/>
      <c r="B5" s="233" t="s">
        <v>320</v>
      </c>
      <c r="C5" s="235">
        <v>0</v>
      </c>
      <c r="D5" s="145">
        <v>1.4</v>
      </c>
      <c r="E5" s="145">
        <v>0</v>
      </c>
      <c r="F5" s="146">
        <v>8.2</v>
      </c>
      <c r="G5" s="12"/>
      <c r="H5" s="12"/>
      <c r="I5" s="12"/>
      <c r="J5" s="12"/>
      <c r="K5" s="12"/>
      <c r="L5" s="12"/>
      <c r="M5" s="12"/>
      <c r="N5" s="12"/>
      <c r="O5" s="12"/>
      <c r="P5" s="12"/>
      <c r="Q5" s="12"/>
    </row>
    <row r="6" spans="1:17" ht="12.75">
      <c r="A6" s="12"/>
      <c r="B6" s="233" t="s">
        <v>5</v>
      </c>
      <c r="C6" s="235">
        <v>95.41829999999999</v>
      </c>
      <c r="D6" s="145">
        <v>0</v>
      </c>
      <c r="E6" s="145">
        <v>9.1828</v>
      </c>
      <c r="F6" s="146">
        <v>12.529488</v>
      </c>
      <c r="G6" s="12"/>
      <c r="H6" s="12"/>
      <c r="I6" s="12"/>
      <c r="J6" s="12"/>
      <c r="K6" s="12"/>
      <c r="L6" s="12"/>
      <c r="M6" s="12"/>
      <c r="N6" s="12"/>
      <c r="O6" s="12"/>
      <c r="P6" s="12"/>
      <c r="Q6" s="12"/>
    </row>
    <row r="7" spans="1:17" ht="12.75">
      <c r="A7" s="12"/>
      <c r="B7" s="233" t="s">
        <v>6</v>
      </c>
      <c r="C7" s="235">
        <v>143.57661</v>
      </c>
      <c r="D7" s="145">
        <v>0</v>
      </c>
      <c r="E7" s="145">
        <v>7.6655120000000005</v>
      </c>
      <c r="F7" s="146">
        <v>0</v>
      </c>
      <c r="G7" s="12"/>
      <c r="H7" s="12"/>
      <c r="I7" s="12"/>
      <c r="J7" s="12"/>
      <c r="K7" s="12"/>
      <c r="L7" s="12"/>
      <c r="M7" s="12"/>
      <c r="N7" s="12"/>
      <c r="O7" s="12"/>
      <c r="P7" s="12"/>
      <c r="Q7" s="12"/>
    </row>
    <row r="8" spans="1:17" ht="12.75">
      <c r="A8" s="12"/>
      <c r="B8" s="233" t="s">
        <v>7</v>
      </c>
      <c r="C8" s="235">
        <v>2.66</v>
      </c>
      <c r="D8" s="145">
        <v>0</v>
      </c>
      <c r="E8" s="145">
        <v>0.156</v>
      </c>
      <c r="F8" s="146">
        <v>0</v>
      </c>
      <c r="G8" s="12"/>
      <c r="H8" s="12"/>
      <c r="I8" s="12"/>
      <c r="J8" s="12"/>
      <c r="K8" s="12"/>
      <c r="L8" s="12"/>
      <c r="M8" s="12"/>
      <c r="N8" s="12"/>
      <c r="O8" s="12"/>
      <c r="P8" s="12"/>
      <c r="Q8" s="12"/>
    </row>
    <row r="9" spans="1:17" ht="12.75">
      <c r="A9" s="12"/>
      <c r="B9" s="233" t="s">
        <v>9</v>
      </c>
      <c r="C9" s="235">
        <v>158.9</v>
      </c>
      <c r="D9" s="145">
        <v>12.3</v>
      </c>
      <c r="E9" s="145">
        <v>15.499999999999998</v>
      </c>
      <c r="F9" s="146">
        <v>4.8</v>
      </c>
      <c r="G9" s="12"/>
      <c r="H9" s="12"/>
      <c r="I9" s="12"/>
      <c r="J9" s="12"/>
      <c r="K9" s="12"/>
      <c r="L9" s="12"/>
      <c r="M9" s="12"/>
      <c r="N9" s="12"/>
      <c r="O9" s="12"/>
      <c r="P9" s="12"/>
      <c r="Q9" s="12"/>
    </row>
    <row r="10" spans="1:17" ht="12.75">
      <c r="A10" s="12"/>
      <c r="B10" s="233" t="s">
        <v>11</v>
      </c>
      <c r="C10" s="235">
        <v>4.5</v>
      </c>
      <c r="D10" s="145">
        <v>0</v>
      </c>
      <c r="E10" s="145">
        <v>10.8</v>
      </c>
      <c r="F10" s="146">
        <v>0</v>
      </c>
      <c r="G10" s="12"/>
      <c r="H10" s="12"/>
      <c r="I10" s="12"/>
      <c r="J10" s="12"/>
      <c r="K10" s="12"/>
      <c r="L10" s="12"/>
      <c r="M10" s="12"/>
      <c r="N10" s="12"/>
      <c r="O10" s="12"/>
      <c r="P10" s="12"/>
      <c r="Q10" s="12"/>
    </row>
    <row r="11" spans="1:17" ht="12.75">
      <c r="A11" s="12"/>
      <c r="B11" s="233" t="s">
        <v>12</v>
      </c>
      <c r="C11" s="235">
        <v>212</v>
      </c>
      <c r="D11" s="145">
        <v>0</v>
      </c>
      <c r="E11" s="145">
        <v>11.8</v>
      </c>
      <c r="F11" s="146">
        <v>0</v>
      </c>
      <c r="G11" s="12"/>
      <c r="H11" s="12"/>
      <c r="I11" s="12"/>
      <c r="J11" s="12"/>
      <c r="K11" s="12"/>
      <c r="L11" s="12"/>
      <c r="M11" s="12"/>
      <c r="N11" s="12"/>
      <c r="O11" s="12"/>
      <c r="P11" s="12"/>
      <c r="Q11" s="12"/>
    </row>
    <row r="12" spans="1:17" ht="12.75">
      <c r="A12" s="12"/>
      <c r="B12" s="233" t="s">
        <v>13</v>
      </c>
      <c r="C12" s="235">
        <v>16.3</v>
      </c>
      <c r="D12" s="145">
        <v>0</v>
      </c>
      <c r="E12" s="145">
        <v>5</v>
      </c>
      <c r="F12" s="146">
        <v>0</v>
      </c>
      <c r="G12" s="12"/>
      <c r="H12" s="12"/>
      <c r="I12" s="12"/>
      <c r="J12" s="12"/>
      <c r="K12" s="12"/>
      <c r="L12" s="12"/>
      <c r="M12" s="12"/>
      <c r="N12" s="12"/>
      <c r="O12" s="12"/>
      <c r="P12" s="12"/>
      <c r="Q12" s="12"/>
    </row>
    <row r="13" spans="1:17" ht="12.75">
      <c r="A13" s="12"/>
      <c r="B13" s="233" t="s">
        <v>14</v>
      </c>
      <c r="C13" s="235">
        <v>1104.89</v>
      </c>
      <c r="D13" s="145">
        <v>0</v>
      </c>
      <c r="E13" s="145">
        <v>293.003</v>
      </c>
      <c r="F13" s="146">
        <v>0</v>
      </c>
      <c r="G13" s="12"/>
      <c r="H13" s="12"/>
      <c r="I13" s="12"/>
      <c r="J13" s="12"/>
      <c r="K13" s="12"/>
      <c r="L13" s="12"/>
      <c r="M13" s="12"/>
      <c r="N13" s="12"/>
      <c r="O13" s="12"/>
      <c r="P13" s="12"/>
      <c r="Q13" s="12"/>
    </row>
    <row r="14" spans="1:17" ht="12.75">
      <c r="A14" s="12"/>
      <c r="B14" s="233" t="s">
        <v>15</v>
      </c>
      <c r="C14" s="235">
        <v>460.964</v>
      </c>
      <c r="D14" s="145">
        <v>0</v>
      </c>
      <c r="E14" s="145">
        <v>124.707</v>
      </c>
      <c r="F14" s="146">
        <v>0</v>
      </c>
      <c r="G14" s="12"/>
      <c r="H14" s="12"/>
      <c r="I14" s="12"/>
      <c r="J14" s="12"/>
      <c r="K14" s="12"/>
      <c r="L14" s="12"/>
      <c r="M14" s="12"/>
      <c r="N14" s="12"/>
      <c r="O14" s="12"/>
      <c r="P14" s="12"/>
      <c r="Q14" s="12"/>
    </row>
    <row r="15" spans="1:17" ht="12.75">
      <c r="A15" s="12"/>
      <c r="B15" s="233" t="s">
        <v>16</v>
      </c>
      <c r="C15" s="235">
        <v>48.66</v>
      </c>
      <c r="D15" s="145">
        <v>0</v>
      </c>
      <c r="E15" s="145">
        <v>17.34</v>
      </c>
      <c r="F15" s="146">
        <v>0</v>
      </c>
      <c r="G15" s="12"/>
      <c r="H15" s="12"/>
      <c r="I15" s="12"/>
      <c r="J15" s="12"/>
      <c r="K15" s="12"/>
      <c r="L15" s="12"/>
      <c r="M15" s="12"/>
      <c r="N15" s="12"/>
      <c r="O15" s="12"/>
      <c r="P15" s="12"/>
      <c r="Q15" s="12"/>
    </row>
    <row r="16" spans="1:17" ht="12.75">
      <c r="A16" s="12"/>
      <c r="B16" s="233" t="s">
        <v>17</v>
      </c>
      <c r="C16" s="235">
        <v>1.53</v>
      </c>
      <c r="D16" s="145">
        <v>0</v>
      </c>
      <c r="E16" s="145">
        <v>0</v>
      </c>
      <c r="F16" s="146">
        <v>0.18</v>
      </c>
      <c r="G16" s="12"/>
      <c r="H16" s="12"/>
      <c r="I16" s="12"/>
      <c r="J16" s="12"/>
      <c r="K16" s="12"/>
      <c r="L16" s="12"/>
      <c r="M16" s="12"/>
      <c r="N16" s="12"/>
      <c r="O16" s="12"/>
      <c r="P16" s="12"/>
      <c r="Q16" s="12"/>
    </row>
    <row r="17" spans="1:17" ht="12.75">
      <c r="A17" s="12"/>
      <c r="B17" s="233" t="s">
        <v>18</v>
      </c>
      <c r="C17" s="235">
        <v>67.74000000000001</v>
      </c>
      <c r="D17" s="145">
        <v>0</v>
      </c>
      <c r="E17" s="145">
        <v>9.198999999999998</v>
      </c>
      <c r="F17" s="146">
        <v>11.392999999999999</v>
      </c>
      <c r="G17" s="12"/>
      <c r="H17" s="12"/>
      <c r="I17" s="12"/>
      <c r="J17" s="12"/>
      <c r="K17" s="12"/>
      <c r="L17" s="12"/>
      <c r="M17" s="12"/>
      <c r="N17" s="12"/>
      <c r="O17" s="12"/>
      <c r="P17" s="12"/>
      <c r="Q17" s="12"/>
    </row>
    <row r="18" spans="1:17" ht="12.75">
      <c r="A18" s="12"/>
      <c r="B18" s="233" t="s">
        <v>19</v>
      </c>
      <c r="C18" s="235">
        <v>0</v>
      </c>
      <c r="D18" s="145">
        <v>0.8</v>
      </c>
      <c r="E18" s="145">
        <v>0</v>
      </c>
      <c r="F18" s="146">
        <v>150.2</v>
      </c>
      <c r="G18" s="12"/>
      <c r="H18" s="12"/>
      <c r="I18" s="12"/>
      <c r="J18" s="12"/>
      <c r="K18" s="12"/>
      <c r="L18" s="12"/>
      <c r="M18" s="12"/>
      <c r="N18" s="12"/>
      <c r="O18" s="12"/>
      <c r="P18" s="12"/>
      <c r="Q18" s="12"/>
    </row>
    <row r="19" spans="1:17" ht="12.75">
      <c r="A19" s="12"/>
      <c r="B19" s="233" t="s">
        <v>20</v>
      </c>
      <c r="C19" s="235">
        <v>34</v>
      </c>
      <c r="D19" s="145">
        <v>0</v>
      </c>
      <c r="E19" s="145">
        <v>6.48</v>
      </c>
      <c r="F19" s="146">
        <v>0</v>
      </c>
      <c r="G19" s="12"/>
      <c r="H19" s="12"/>
      <c r="I19" s="12"/>
      <c r="J19" s="12"/>
      <c r="K19" s="12"/>
      <c r="L19" s="12"/>
      <c r="M19" s="12"/>
      <c r="N19" s="12"/>
      <c r="O19" s="12"/>
      <c r="P19" s="12"/>
      <c r="Q19" s="12"/>
    </row>
    <row r="20" spans="1:17" ht="12.75">
      <c r="A20" s="12"/>
      <c r="B20" s="233" t="s">
        <v>21</v>
      </c>
      <c r="C20" s="235">
        <v>8.235000000000001</v>
      </c>
      <c r="D20" s="145">
        <v>0</v>
      </c>
      <c r="E20" s="145">
        <v>2.6</v>
      </c>
      <c r="F20" s="146">
        <v>0</v>
      </c>
      <c r="G20" s="12"/>
      <c r="H20" s="12"/>
      <c r="I20" s="12"/>
      <c r="J20" s="12"/>
      <c r="K20" s="12"/>
      <c r="L20" s="12"/>
      <c r="M20" s="12"/>
      <c r="N20" s="12"/>
      <c r="O20" s="12"/>
      <c r="P20" s="12"/>
      <c r="Q20" s="12"/>
    </row>
    <row r="21" spans="1:17" ht="12.75">
      <c r="A21" s="12"/>
      <c r="B21" s="233" t="s">
        <v>321</v>
      </c>
      <c r="C21" s="235">
        <v>36.5</v>
      </c>
      <c r="D21" s="145">
        <v>8.3</v>
      </c>
      <c r="E21" s="145">
        <v>7.1</v>
      </c>
      <c r="F21" s="146">
        <v>46.8</v>
      </c>
      <c r="G21" s="12"/>
      <c r="H21" s="12"/>
      <c r="I21" s="12"/>
      <c r="J21" s="12"/>
      <c r="K21" s="12"/>
      <c r="L21" s="12"/>
      <c r="M21" s="12"/>
      <c r="N21" s="12"/>
      <c r="O21" s="12"/>
      <c r="P21" s="12"/>
      <c r="Q21" s="12"/>
    </row>
    <row r="22" spans="1:17" ht="12.75">
      <c r="A22" s="12"/>
      <c r="B22" s="233" t="s">
        <v>23</v>
      </c>
      <c r="C22" s="235">
        <v>22.9</v>
      </c>
      <c r="D22" s="145">
        <v>0</v>
      </c>
      <c r="E22" s="145">
        <v>1.4</v>
      </c>
      <c r="F22" s="146">
        <v>0</v>
      </c>
      <c r="G22" s="12"/>
      <c r="H22" s="12"/>
      <c r="I22" s="12"/>
      <c r="J22" s="12"/>
      <c r="K22" s="12"/>
      <c r="L22" s="12"/>
      <c r="M22" s="12"/>
      <c r="N22" s="12"/>
      <c r="O22" s="12"/>
      <c r="P22" s="12"/>
      <c r="Q22" s="12"/>
    </row>
    <row r="23" spans="1:17" ht="12.75">
      <c r="A23" s="12"/>
      <c r="B23" s="254" t="s">
        <v>527</v>
      </c>
      <c r="C23" s="235">
        <v>95.99999999999999</v>
      </c>
      <c r="D23" s="145">
        <v>0</v>
      </c>
      <c r="E23" s="145">
        <v>13.676</v>
      </c>
      <c r="F23" s="146">
        <v>7.8</v>
      </c>
      <c r="G23" s="12"/>
      <c r="H23" s="12"/>
      <c r="I23" s="12"/>
      <c r="J23" s="12"/>
      <c r="K23" s="12"/>
      <c r="L23" s="12"/>
      <c r="M23" s="12"/>
      <c r="N23" s="12"/>
      <c r="O23" s="12"/>
      <c r="P23" s="12"/>
      <c r="Q23" s="12"/>
    </row>
    <row r="24" spans="1:17" ht="12.75">
      <c r="A24" s="12"/>
      <c r="B24" s="233" t="s">
        <v>25</v>
      </c>
      <c r="C24" s="235">
        <v>221</v>
      </c>
      <c r="D24" s="145">
        <v>0</v>
      </c>
      <c r="E24" s="145">
        <v>3.2</v>
      </c>
      <c r="F24" s="146">
        <v>0</v>
      </c>
      <c r="G24" s="12"/>
      <c r="H24" s="12"/>
      <c r="I24" s="12"/>
      <c r="J24" s="12"/>
      <c r="K24" s="12"/>
      <c r="L24" s="12"/>
      <c r="M24" s="12"/>
      <c r="N24" s="12"/>
      <c r="O24" s="12"/>
      <c r="P24" s="12"/>
      <c r="Q24" s="12"/>
    </row>
    <row r="25" spans="1:17" ht="12.75">
      <c r="A25" s="12"/>
      <c r="B25" s="233" t="s">
        <v>26</v>
      </c>
      <c r="C25" s="235">
        <v>599.1</v>
      </c>
      <c r="D25" s="145">
        <v>0</v>
      </c>
      <c r="E25" s="145">
        <v>69.60000000000001</v>
      </c>
      <c r="F25" s="146">
        <v>0</v>
      </c>
      <c r="G25" s="12"/>
      <c r="H25" s="12"/>
      <c r="I25" s="12"/>
      <c r="J25" s="12"/>
      <c r="K25" s="12"/>
      <c r="L25" s="12"/>
      <c r="M25" s="12"/>
      <c r="N25" s="12"/>
      <c r="O25" s="12"/>
      <c r="P25" s="12"/>
      <c r="Q25" s="12"/>
    </row>
    <row r="26" spans="1:17" ht="12.75">
      <c r="A26" s="12"/>
      <c r="B26" s="233" t="s">
        <v>27</v>
      </c>
      <c r="C26" s="235">
        <v>157.6</v>
      </c>
      <c r="D26" s="145">
        <v>43.4</v>
      </c>
      <c r="E26" s="145">
        <v>37.699999999999996</v>
      </c>
      <c r="F26" s="146">
        <v>117.847</v>
      </c>
      <c r="G26" s="12"/>
      <c r="H26" s="12"/>
      <c r="I26" s="12"/>
      <c r="J26" s="12"/>
      <c r="K26" s="12"/>
      <c r="L26" s="12"/>
      <c r="M26" s="12"/>
      <c r="N26" s="12"/>
      <c r="O26" s="12"/>
      <c r="P26" s="12"/>
      <c r="Q26" s="12"/>
    </row>
    <row r="27" spans="1:17" ht="12.75">
      <c r="A27" s="12"/>
      <c r="B27" s="233" t="s">
        <v>29</v>
      </c>
      <c r="C27" s="235">
        <v>0</v>
      </c>
      <c r="D27" s="145">
        <v>14.748</v>
      </c>
      <c r="E27" s="145">
        <v>0</v>
      </c>
      <c r="F27" s="146">
        <v>18.06</v>
      </c>
      <c r="G27" s="12"/>
      <c r="H27" s="12"/>
      <c r="I27" s="12"/>
      <c r="J27" s="12"/>
      <c r="K27" s="12"/>
      <c r="L27" s="12"/>
      <c r="M27" s="12"/>
      <c r="N27" s="12"/>
      <c r="O27" s="12"/>
      <c r="P27" s="12"/>
      <c r="Q27" s="12"/>
    </row>
    <row r="28" spans="1:17" ht="12.75">
      <c r="A28" s="12"/>
      <c r="B28" s="233" t="s">
        <v>33</v>
      </c>
      <c r="C28" s="235">
        <v>95.4979</v>
      </c>
      <c r="D28" s="145">
        <v>9.3</v>
      </c>
      <c r="E28" s="145">
        <v>23.6</v>
      </c>
      <c r="F28" s="146">
        <v>0</v>
      </c>
      <c r="G28" s="12"/>
      <c r="H28" s="12"/>
      <c r="I28" s="12"/>
      <c r="J28" s="12"/>
      <c r="K28" s="12"/>
      <c r="L28" s="12"/>
      <c r="M28" s="12"/>
      <c r="N28" s="12"/>
      <c r="O28" s="12"/>
      <c r="P28" s="12"/>
      <c r="Q28" s="12"/>
    </row>
    <row r="29" spans="1:17" ht="12.75">
      <c r="A29" s="12"/>
      <c r="B29" s="233" t="s">
        <v>35</v>
      </c>
      <c r="C29" s="235">
        <v>432</v>
      </c>
      <c r="D29" s="145">
        <v>7.6000000000000005</v>
      </c>
      <c r="E29" s="145">
        <v>36.4</v>
      </c>
      <c r="F29" s="146">
        <v>51.699999999999996</v>
      </c>
      <c r="G29" s="12"/>
      <c r="H29" s="12"/>
      <c r="I29" s="12"/>
      <c r="J29" s="12"/>
      <c r="K29" s="12"/>
      <c r="L29" s="12"/>
      <c r="M29" s="12"/>
      <c r="N29" s="12"/>
      <c r="O29" s="12"/>
      <c r="P29" s="12"/>
      <c r="Q29" s="12"/>
    </row>
    <row r="30" spans="1:17" ht="12.75">
      <c r="A30" s="12"/>
      <c r="B30" s="233" t="s">
        <v>24</v>
      </c>
      <c r="C30" s="235">
        <v>0</v>
      </c>
      <c r="D30" s="145">
        <v>9.9</v>
      </c>
      <c r="E30" s="145">
        <v>0</v>
      </c>
      <c r="F30" s="146">
        <v>61.4</v>
      </c>
      <c r="G30" s="12"/>
      <c r="H30" s="12"/>
      <c r="I30" s="12"/>
      <c r="J30" s="12"/>
      <c r="K30" s="12"/>
      <c r="L30" s="12"/>
      <c r="M30" s="12"/>
      <c r="N30" s="12"/>
      <c r="O30" s="12"/>
      <c r="P30" s="12"/>
      <c r="Q30" s="12"/>
    </row>
    <row r="31" spans="1:17" ht="12.75">
      <c r="A31" s="12"/>
      <c r="B31" s="233" t="s">
        <v>31</v>
      </c>
      <c r="C31" s="235">
        <v>68.4</v>
      </c>
      <c r="D31" s="145">
        <v>0</v>
      </c>
      <c r="E31" s="145">
        <v>10.9</v>
      </c>
      <c r="F31" s="146">
        <v>0</v>
      </c>
      <c r="G31" s="12"/>
      <c r="H31" s="12"/>
      <c r="I31" s="12"/>
      <c r="J31" s="12"/>
      <c r="K31" s="12"/>
      <c r="L31" s="12"/>
      <c r="M31" s="12"/>
      <c r="N31" s="12"/>
      <c r="O31" s="12"/>
      <c r="P31" s="12"/>
      <c r="Q31" s="12"/>
    </row>
    <row r="32" spans="1:17" ht="12.75">
      <c r="A32" s="12"/>
      <c r="B32" s="233" t="s">
        <v>37</v>
      </c>
      <c r="C32" s="235">
        <v>0</v>
      </c>
      <c r="D32" s="145">
        <v>9.3</v>
      </c>
      <c r="E32" s="145">
        <v>0</v>
      </c>
      <c r="F32" s="146">
        <v>22.7</v>
      </c>
      <c r="G32" s="12"/>
      <c r="H32" s="12"/>
      <c r="I32" s="12"/>
      <c r="J32" s="12"/>
      <c r="K32" s="12"/>
      <c r="L32" s="12"/>
      <c r="M32" s="12"/>
      <c r="N32" s="12"/>
      <c r="O32" s="12"/>
      <c r="P32" s="12"/>
      <c r="Q32" s="12"/>
    </row>
    <row r="33" spans="1:17" ht="12.75">
      <c r="A33" s="12"/>
      <c r="B33" s="233" t="s">
        <v>38</v>
      </c>
      <c r="C33" s="235">
        <v>43.77606</v>
      </c>
      <c r="D33" s="145">
        <v>0</v>
      </c>
      <c r="E33" s="145">
        <v>2.424388</v>
      </c>
      <c r="F33" s="146">
        <v>0.4</v>
      </c>
      <c r="G33" s="12"/>
      <c r="H33" s="12"/>
      <c r="I33" s="12"/>
      <c r="J33" s="12"/>
      <c r="K33" s="12"/>
      <c r="L33" s="12"/>
      <c r="M33" s="12"/>
      <c r="N33" s="12"/>
      <c r="O33" s="12"/>
      <c r="P33" s="12"/>
      <c r="Q33" s="12"/>
    </row>
    <row r="34" spans="1:17" ht="12.75">
      <c r="A34" s="12"/>
      <c r="B34" s="233" t="s">
        <v>39</v>
      </c>
      <c r="C34" s="235">
        <v>104.30000000000001</v>
      </c>
      <c r="D34" s="145">
        <v>0</v>
      </c>
      <c r="E34" s="145">
        <v>0</v>
      </c>
      <c r="F34" s="146">
        <v>103.7</v>
      </c>
      <c r="G34" s="12"/>
      <c r="H34" s="12"/>
      <c r="I34" s="12"/>
      <c r="J34" s="12"/>
      <c r="K34" s="12"/>
      <c r="L34" s="12"/>
      <c r="M34" s="12"/>
      <c r="N34" s="12"/>
      <c r="O34" s="12"/>
      <c r="P34" s="12"/>
      <c r="Q34" s="12"/>
    </row>
    <row r="35" spans="1:17" ht="12.75">
      <c r="A35" s="12"/>
      <c r="B35" s="233" t="s">
        <v>40</v>
      </c>
      <c r="C35" s="235">
        <v>67.1</v>
      </c>
      <c r="D35" s="145">
        <v>0</v>
      </c>
      <c r="E35" s="145">
        <v>0</v>
      </c>
      <c r="F35" s="146">
        <v>139.2</v>
      </c>
      <c r="G35" s="12"/>
      <c r="H35" s="12"/>
      <c r="I35" s="12"/>
      <c r="J35" s="12"/>
      <c r="K35" s="12"/>
      <c r="L35" s="12"/>
      <c r="M35" s="12"/>
      <c r="N35" s="12"/>
      <c r="O35" s="12"/>
      <c r="P35" s="12"/>
      <c r="Q35" s="12"/>
    </row>
    <row r="36" spans="1:17" ht="12.75">
      <c r="A36" s="12"/>
      <c r="B36" s="233" t="s">
        <v>42</v>
      </c>
      <c r="C36" s="235">
        <v>4.2</v>
      </c>
      <c r="D36" s="145">
        <v>0.0151</v>
      </c>
      <c r="E36" s="145">
        <v>7.3</v>
      </c>
      <c r="F36" s="146">
        <v>0</v>
      </c>
      <c r="G36" s="12"/>
      <c r="H36" s="12"/>
      <c r="I36" s="12"/>
      <c r="J36" s="12"/>
      <c r="K36" s="12"/>
      <c r="L36" s="12"/>
      <c r="M36" s="12"/>
      <c r="N36" s="12"/>
      <c r="O36" s="12"/>
      <c r="P36" s="12"/>
      <c r="Q36" s="12"/>
    </row>
    <row r="37" spans="1:17" ht="12.75">
      <c r="A37" s="12"/>
      <c r="B37" s="233" t="s">
        <v>43</v>
      </c>
      <c r="C37" s="235">
        <v>0</v>
      </c>
      <c r="D37" s="145">
        <v>14.679</v>
      </c>
      <c r="E37" s="145">
        <v>0</v>
      </c>
      <c r="F37" s="146">
        <v>38.6411</v>
      </c>
      <c r="G37" s="12"/>
      <c r="H37" s="12"/>
      <c r="I37" s="12"/>
      <c r="J37" s="12"/>
      <c r="K37" s="12"/>
      <c r="L37" s="12"/>
      <c r="M37" s="12"/>
      <c r="N37" s="12"/>
      <c r="O37" s="12"/>
      <c r="P37" s="12"/>
      <c r="Q37" s="12"/>
    </row>
    <row r="38" spans="1:17" ht="12.75">
      <c r="A38" s="12"/>
      <c r="B38" s="233" t="s">
        <v>45</v>
      </c>
      <c r="C38" s="235">
        <v>15.9</v>
      </c>
      <c r="D38" s="145">
        <v>0</v>
      </c>
      <c r="E38" s="145">
        <v>3.2</v>
      </c>
      <c r="F38" s="146">
        <v>0</v>
      </c>
      <c r="G38" s="12"/>
      <c r="H38" s="12"/>
      <c r="I38" s="12"/>
      <c r="J38" s="12"/>
      <c r="K38" s="12"/>
      <c r="L38" s="12"/>
      <c r="M38" s="12"/>
      <c r="N38" s="12"/>
      <c r="O38" s="12"/>
      <c r="P38" s="12"/>
      <c r="Q38" s="12"/>
    </row>
    <row r="39" spans="1:17" ht="12.75">
      <c r="A39" s="12"/>
      <c r="B39" s="233" t="s">
        <v>365</v>
      </c>
      <c r="C39" s="235">
        <v>25.1</v>
      </c>
      <c r="D39" s="145">
        <v>0</v>
      </c>
      <c r="E39" s="145">
        <v>10.6</v>
      </c>
      <c r="F39" s="146">
        <v>0</v>
      </c>
      <c r="G39" s="12"/>
      <c r="H39" s="12"/>
      <c r="I39" s="12"/>
      <c r="J39" s="12"/>
      <c r="K39" s="12"/>
      <c r="L39" s="12"/>
      <c r="M39" s="12"/>
      <c r="N39" s="12"/>
      <c r="O39" s="12"/>
      <c r="P39" s="12"/>
      <c r="Q39" s="12"/>
    </row>
    <row r="40" spans="1:17" ht="12.75">
      <c r="A40" s="12"/>
      <c r="B40" s="233" t="s">
        <v>46</v>
      </c>
      <c r="C40" s="235">
        <v>27.04</v>
      </c>
      <c r="D40" s="145">
        <v>0</v>
      </c>
      <c r="E40" s="145">
        <v>2.7</v>
      </c>
      <c r="F40" s="146">
        <v>0</v>
      </c>
      <c r="G40" s="12"/>
      <c r="H40" s="12"/>
      <c r="I40" s="12"/>
      <c r="J40" s="12"/>
      <c r="K40" s="12"/>
      <c r="L40" s="12"/>
      <c r="M40" s="12"/>
      <c r="N40" s="12"/>
      <c r="O40" s="12"/>
      <c r="P40" s="12"/>
      <c r="Q40" s="12"/>
    </row>
    <row r="41" spans="1:17" ht="12.75">
      <c r="A41" s="12"/>
      <c r="B41" s="233" t="s">
        <v>47</v>
      </c>
      <c r="C41" s="235">
        <v>118.1</v>
      </c>
      <c r="D41" s="145">
        <v>0</v>
      </c>
      <c r="E41" s="145">
        <v>26.099999999999998</v>
      </c>
      <c r="F41" s="146">
        <v>7.299999999999998</v>
      </c>
      <c r="G41" s="12"/>
      <c r="H41" s="12"/>
      <c r="I41" s="12"/>
      <c r="J41" s="12"/>
      <c r="K41" s="12"/>
      <c r="L41" s="12"/>
      <c r="M41" s="12"/>
      <c r="N41" s="12"/>
      <c r="O41" s="12"/>
      <c r="P41" s="12"/>
      <c r="Q41" s="12"/>
    </row>
    <row r="42" spans="1:17" ht="12.75">
      <c r="A42" s="12"/>
      <c r="B42" s="233" t="s">
        <v>48</v>
      </c>
      <c r="C42" s="235">
        <v>0</v>
      </c>
      <c r="D42" s="145">
        <v>0.15</v>
      </c>
      <c r="E42" s="145">
        <v>0</v>
      </c>
      <c r="F42" s="146">
        <v>35.1</v>
      </c>
      <c r="G42" s="12"/>
      <c r="H42" s="12"/>
      <c r="I42" s="12"/>
      <c r="J42" s="12"/>
      <c r="K42" s="12"/>
      <c r="L42" s="12"/>
      <c r="M42" s="12"/>
      <c r="N42" s="12"/>
      <c r="O42" s="12"/>
      <c r="P42" s="12"/>
      <c r="Q42" s="12"/>
    </row>
    <row r="43" spans="1:17" ht="12.75">
      <c r="A43" s="12"/>
      <c r="B43" s="233" t="s">
        <v>49</v>
      </c>
      <c r="C43" s="235">
        <v>157</v>
      </c>
      <c r="D43" s="145">
        <v>1.8</v>
      </c>
      <c r="E43" s="145">
        <v>18.3</v>
      </c>
      <c r="F43" s="146">
        <v>11.5</v>
      </c>
      <c r="G43" s="12"/>
      <c r="H43" s="12"/>
      <c r="I43" s="12"/>
      <c r="J43" s="12"/>
      <c r="K43" s="12"/>
      <c r="L43" s="12"/>
      <c r="M43" s="12"/>
      <c r="N43" s="12"/>
      <c r="O43" s="12"/>
      <c r="P43" s="12"/>
      <c r="Q43" s="12"/>
    </row>
    <row r="44" spans="1:17" ht="12.75">
      <c r="A44" s="12"/>
      <c r="B44" s="233" t="s">
        <v>50</v>
      </c>
      <c r="C44" s="235">
        <v>13.2</v>
      </c>
      <c r="D44" s="145">
        <v>0</v>
      </c>
      <c r="E44" s="145">
        <v>0</v>
      </c>
      <c r="F44" s="146">
        <v>37.3</v>
      </c>
      <c r="G44" s="12"/>
      <c r="H44" s="12"/>
      <c r="I44" s="12"/>
      <c r="J44" s="12"/>
      <c r="K44" s="12"/>
      <c r="L44" s="12"/>
      <c r="M44" s="12"/>
      <c r="N44" s="12"/>
      <c r="O44" s="12"/>
      <c r="P44" s="12"/>
      <c r="Q44" s="12"/>
    </row>
    <row r="45" spans="1:17" ht="12.75">
      <c r="A45" s="12"/>
      <c r="B45" s="233" t="s">
        <v>51</v>
      </c>
      <c r="C45" s="235">
        <v>0</v>
      </c>
      <c r="D45" s="145">
        <v>37</v>
      </c>
      <c r="E45" s="145">
        <v>0</v>
      </c>
      <c r="F45" s="146">
        <v>402</v>
      </c>
      <c r="G45" s="12"/>
      <c r="H45" s="12"/>
      <c r="I45" s="12"/>
      <c r="J45" s="12"/>
      <c r="K45" s="12"/>
      <c r="L45" s="12"/>
      <c r="M45" s="12"/>
      <c r="N45" s="12"/>
      <c r="O45" s="12"/>
      <c r="P45" s="12"/>
      <c r="Q45" s="12"/>
    </row>
    <row r="46" spans="1:17" ht="12.75">
      <c r="A46" s="12"/>
      <c r="B46" s="233" t="s">
        <v>52</v>
      </c>
      <c r="C46" s="235">
        <v>592.39</v>
      </c>
      <c r="D46" s="145">
        <v>23.792736</v>
      </c>
      <c r="E46" s="145">
        <v>85.719</v>
      </c>
      <c r="F46" s="146">
        <v>94.7513</v>
      </c>
      <c r="G46" s="12"/>
      <c r="H46" s="12"/>
      <c r="I46" s="12"/>
      <c r="J46" s="12"/>
      <c r="K46" s="12"/>
      <c r="L46" s="12"/>
      <c r="M46" s="12"/>
      <c r="N46" s="12"/>
      <c r="O46" s="12"/>
      <c r="P46" s="12"/>
      <c r="Q46" s="12"/>
    </row>
    <row r="47" spans="1:17" ht="12.75">
      <c r="A47" s="12"/>
      <c r="B47" s="233" t="s">
        <v>53</v>
      </c>
      <c r="C47" s="235">
        <v>207.53</v>
      </c>
      <c r="D47" s="145">
        <v>0.2497959999999999</v>
      </c>
      <c r="E47" s="145">
        <v>28.851539</v>
      </c>
      <c r="F47" s="146">
        <v>11.535</v>
      </c>
      <c r="G47" s="12"/>
      <c r="H47" s="12"/>
      <c r="I47" s="12"/>
      <c r="J47" s="12"/>
      <c r="K47" s="12"/>
      <c r="L47" s="12"/>
      <c r="M47" s="12"/>
      <c r="N47" s="12"/>
      <c r="O47" s="12"/>
      <c r="P47" s="12"/>
      <c r="Q47" s="12"/>
    </row>
    <row r="48" spans="1:17" ht="12.75">
      <c r="A48" s="12"/>
      <c r="B48" s="233" t="s">
        <v>72</v>
      </c>
      <c r="C48" s="235">
        <v>95.58999999999999</v>
      </c>
      <c r="D48" s="145">
        <v>0</v>
      </c>
      <c r="E48" s="145">
        <v>8.3</v>
      </c>
      <c r="F48" s="146">
        <v>0</v>
      </c>
      <c r="G48" s="12"/>
      <c r="H48" s="12"/>
      <c r="I48" s="12"/>
      <c r="J48" s="12"/>
      <c r="K48" s="12"/>
      <c r="L48" s="12"/>
      <c r="M48" s="12"/>
      <c r="N48" s="12"/>
      <c r="O48" s="12"/>
      <c r="P48" s="12"/>
      <c r="Q48" s="12"/>
    </row>
    <row r="49" spans="1:17" ht="12.75">
      <c r="A49" s="12"/>
      <c r="B49" s="254" t="s">
        <v>528</v>
      </c>
      <c r="C49" s="235">
        <v>7.99089</v>
      </c>
      <c r="D49" s="145">
        <v>4.70911</v>
      </c>
      <c r="E49" s="145">
        <v>3.2439</v>
      </c>
      <c r="F49" s="146">
        <v>5.3961</v>
      </c>
      <c r="G49" s="12"/>
      <c r="H49" s="12"/>
      <c r="I49" s="12"/>
      <c r="J49" s="12"/>
      <c r="K49" s="12"/>
      <c r="L49" s="12"/>
      <c r="M49" s="12"/>
      <c r="N49" s="12"/>
      <c r="O49" s="12"/>
      <c r="P49" s="12"/>
      <c r="Q49" s="12"/>
    </row>
    <row r="50" spans="1:17" ht="12.75">
      <c r="A50" s="12"/>
      <c r="B50" s="233" t="s">
        <v>322</v>
      </c>
      <c r="C50" s="235">
        <v>0</v>
      </c>
      <c r="D50" s="145">
        <v>2.31</v>
      </c>
      <c r="E50" s="145">
        <v>0</v>
      </c>
      <c r="F50" s="146">
        <v>4.29</v>
      </c>
      <c r="G50" s="12"/>
      <c r="H50" s="12"/>
      <c r="I50" s="12"/>
      <c r="J50" s="12"/>
      <c r="K50" s="12"/>
      <c r="L50" s="12"/>
      <c r="M50" s="12"/>
      <c r="N50" s="12"/>
      <c r="O50" s="12"/>
      <c r="P50" s="12"/>
      <c r="Q50" s="12"/>
    </row>
    <row r="51" spans="1:17" ht="12.75">
      <c r="A51" s="12"/>
      <c r="B51" s="233" t="s">
        <v>73</v>
      </c>
      <c r="C51" s="235">
        <v>37.5</v>
      </c>
      <c r="D51" s="145">
        <v>0</v>
      </c>
      <c r="E51" s="145">
        <v>1.5375</v>
      </c>
      <c r="F51" s="146">
        <v>0</v>
      </c>
      <c r="G51" s="12"/>
      <c r="H51" s="12"/>
      <c r="I51" s="12"/>
      <c r="J51" s="12"/>
      <c r="K51" s="12"/>
      <c r="L51" s="12"/>
      <c r="M51" s="12"/>
      <c r="N51" s="12"/>
      <c r="O51" s="12"/>
      <c r="P51" s="12"/>
      <c r="Q51" s="12"/>
    </row>
    <row r="52" spans="1:17" ht="12.75">
      <c r="A52" s="12"/>
      <c r="B52" s="233" t="s">
        <v>74</v>
      </c>
      <c r="C52" s="235">
        <v>0</v>
      </c>
      <c r="D52" s="145">
        <v>24.32501</v>
      </c>
      <c r="E52" s="145">
        <v>3.11487</v>
      </c>
      <c r="F52" s="146">
        <v>6.37133</v>
      </c>
      <c r="G52" s="12"/>
      <c r="H52" s="12"/>
      <c r="I52" s="12"/>
      <c r="J52" s="12"/>
      <c r="K52" s="12"/>
      <c r="L52" s="12"/>
      <c r="M52" s="12"/>
      <c r="N52" s="12"/>
      <c r="O52" s="12"/>
      <c r="P52" s="12"/>
      <c r="Q52" s="12"/>
    </row>
    <row r="53" spans="1:17" ht="12.75">
      <c r="A53" s="12"/>
      <c r="B53" s="233" t="s">
        <v>323</v>
      </c>
      <c r="C53" s="235">
        <v>51.73</v>
      </c>
      <c r="D53" s="145">
        <v>0</v>
      </c>
      <c r="E53" s="145">
        <v>18.04</v>
      </c>
      <c r="F53" s="146">
        <v>43.52</v>
      </c>
      <c r="G53" s="12"/>
      <c r="H53" s="12"/>
      <c r="I53" s="12"/>
      <c r="J53" s="12"/>
      <c r="K53" s="12"/>
      <c r="L53" s="12"/>
      <c r="M53" s="12"/>
      <c r="N53" s="12"/>
      <c r="O53" s="12"/>
      <c r="P53" s="12"/>
      <c r="Q53" s="12"/>
    </row>
    <row r="54" spans="1:17" ht="12.75">
      <c r="A54" s="12"/>
      <c r="B54" s="233" t="s">
        <v>75</v>
      </c>
      <c r="C54" s="235">
        <v>3.86804</v>
      </c>
      <c r="D54" s="145">
        <v>0</v>
      </c>
      <c r="E54" s="145">
        <v>0</v>
      </c>
      <c r="F54" s="146">
        <v>11.73053</v>
      </c>
      <c r="G54" s="12"/>
      <c r="H54" s="12"/>
      <c r="I54" s="12"/>
      <c r="J54" s="12"/>
      <c r="K54" s="12"/>
      <c r="L54" s="12"/>
      <c r="M54" s="12"/>
      <c r="N54" s="12"/>
      <c r="O54" s="12"/>
      <c r="P54" s="12"/>
      <c r="Q54" s="12"/>
    </row>
    <row r="55" spans="1:17" ht="12.75">
      <c r="A55" s="12"/>
      <c r="B55" s="233" t="s">
        <v>77</v>
      </c>
      <c r="C55" s="235">
        <v>0</v>
      </c>
      <c r="D55" s="145">
        <v>73.5</v>
      </c>
      <c r="E55" s="145">
        <v>0</v>
      </c>
      <c r="F55" s="146">
        <v>171.70000000000002</v>
      </c>
      <c r="G55" s="12"/>
      <c r="H55" s="12"/>
      <c r="I55" s="12"/>
      <c r="J55" s="12"/>
      <c r="K55" s="12"/>
      <c r="L55" s="12"/>
      <c r="M55" s="12"/>
      <c r="N55" s="12"/>
      <c r="O55" s="12"/>
      <c r="P55" s="12"/>
      <c r="Q55" s="12"/>
    </row>
    <row r="56" spans="1:17" ht="12.75">
      <c r="A56" s="12"/>
      <c r="B56" s="233" t="s">
        <v>78</v>
      </c>
      <c r="C56" s="235">
        <v>0</v>
      </c>
      <c r="D56" s="145">
        <v>75.89000000000001</v>
      </c>
      <c r="E56" s="145">
        <v>0</v>
      </c>
      <c r="F56" s="146">
        <v>88.94</v>
      </c>
      <c r="G56" s="12"/>
      <c r="H56" s="12"/>
      <c r="I56" s="12"/>
      <c r="J56" s="12"/>
      <c r="K56" s="12"/>
      <c r="L56" s="12"/>
      <c r="M56" s="12"/>
      <c r="N56" s="12"/>
      <c r="O56" s="12"/>
      <c r="P56" s="12"/>
      <c r="Q56" s="12"/>
    </row>
    <row r="57" spans="1:17" ht="12.75">
      <c r="A57" s="12"/>
      <c r="B57" s="233" t="s">
        <v>79</v>
      </c>
      <c r="C57" s="235">
        <v>515</v>
      </c>
      <c r="D57" s="145">
        <v>0</v>
      </c>
      <c r="E57" s="145">
        <v>54.2</v>
      </c>
      <c r="F57" s="146">
        <v>0</v>
      </c>
      <c r="G57" s="12"/>
      <c r="H57" s="12"/>
      <c r="I57" s="12"/>
      <c r="J57" s="12"/>
      <c r="K57" s="12"/>
      <c r="L57" s="12"/>
      <c r="M57" s="12"/>
      <c r="N57" s="12"/>
      <c r="O57" s="12"/>
      <c r="P57" s="12"/>
      <c r="Q57" s="12"/>
    </row>
    <row r="58" spans="1:17" ht="12.75">
      <c r="A58" s="12"/>
      <c r="B58" s="233" t="s">
        <v>81</v>
      </c>
      <c r="C58" s="235">
        <v>58</v>
      </c>
      <c r="D58" s="145">
        <v>34.1</v>
      </c>
      <c r="E58" s="145">
        <v>10</v>
      </c>
      <c r="F58" s="146">
        <v>307</v>
      </c>
      <c r="G58" s="12"/>
      <c r="H58" s="12"/>
      <c r="I58" s="12"/>
      <c r="J58" s="12"/>
      <c r="K58" s="12"/>
      <c r="L58" s="12"/>
      <c r="M58" s="12"/>
      <c r="N58" s="12"/>
      <c r="O58" s="12"/>
      <c r="P58" s="12"/>
      <c r="Q58" s="12"/>
    </row>
    <row r="59" spans="1:17" ht="12.75">
      <c r="A59" s="12"/>
      <c r="B59" s="233" t="s">
        <v>10</v>
      </c>
      <c r="C59" s="235">
        <v>859.8159</v>
      </c>
      <c r="D59" s="145">
        <v>0</v>
      </c>
      <c r="E59" s="145">
        <v>153.53651</v>
      </c>
      <c r="F59" s="146">
        <v>0</v>
      </c>
      <c r="G59" s="12"/>
      <c r="H59" s="12"/>
      <c r="I59" s="12"/>
      <c r="J59" s="12"/>
      <c r="K59" s="12"/>
      <c r="L59" s="12"/>
      <c r="M59" s="12"/>
      <c r="N59" s="12"/>
      <c r="O59" s="12"/>
      <c r="P59" s="12"/>
      <c r="Q59" s="12"/>
    </row>
    <row r="60" spans="1:17" ht="12.75">
      <c r="A60" s="12"/>
      <c r="B60" s="233" t="s">
        <v>83</v>
      </c>
      <c r="C60" s="235">
        <v>76.6</v>
      </c>
      <c r="D60" s="145">
        <v>0</v>
      </c>
      <c r="E60" s="145">
        <v>5.746</v>
      </c>
      <c r="F60" s="146">
        <v>0</v>
      </c>
      <c r="G60" s="12"/>
      <c r="H60" s="12"/>
      <c r="I60" s="12"/>
      <c r="J60" s="12"/>
      <c r="K60" s="12"/>
      <c r="L60" s="12"/>
      <c r="M60" s="12"/>
      <c r="N60" s="12"/>
      <c r="O60" s="12"/>
      <c r="P60" s="12"/>
      <c r="Q60" s="12"/>
    </row>
    <row r="61" spans="1:17" ht="12.75">
      <c r="A61" s="12"/>
      <c r="B61" s="233" t="s">
        <v>84</v>
      </c>
      <c r="C61" s="235">
        <v>65.2</v>
      </c>
      <c r="D61" s="145">
        <v>0</v>
      </c>
      <c r="E61" s="145">
        <v>9.23232</v>
      </c>
      <c r="F61" s="146">
        <v>0</v>
      </c>
      <c r="G61" s="12"/>
      <c r="H61" s="12"/>
      <c r="I61" s="12"/>
      <c r="J61" s="12"/>
      <c r="K61" s="12"/>
      <c r="L61" s="12"/>
      <c r="M61" s="12"/>
      <c r="N61" s="12"/>
      <c r="O61" s="12"/>
      <c r="P61" s="12"/>
      <c r="Q61" s="12"/>
    </row>
    <row r="62" spans="1:17" ht="12.75">
      <c r="A62" s="12"/>
      <c r="B62" s="233" t="s">
        <v>85</v>
      </c>
      <c r="C62" s="235">
        <v>22.6</v>
      </c>
      <c r="D62" s="145">
        <v>0</v>
      </c>
      <c r="E62" s="145">
        <v>1.42</v>
      </c>
      <c r="F62" s="146">
        <v>0</v>
      </c>
      <c r="G62" s="12"/>
      <c r="H62" s="12"/>
      <c r="I62" s="12"/>
      <c r="J62" s="12"/>
      <c r="K62" s="12"/>
      <c r="L62" s="12"/>
      <c r="M62" s="12"/>
      <c r="N62" s="12"/>
      <c r="O62" s="12"/>
      <c r="P62" s="12"/>
      <c r="Q62" s="12"/>
    </row>
    <row r="63" spans="1:17" ht="12.75">
      <c r="A63" s="12"/>
      <c r="B63" s="233" t="s">
        <v>86</v>
      </c>
      <c r="C63" s="235">
        <v>30.1055</v>
      </c>
      <c r="D63" s="145">
        <v>1.5845</v>
      </c>
      <c r="E63" s="145">
        <v>7.20334</v>
      </c>
      <c r="F63" s="146">
        <v>0</v>
      </c>
      <c r="G63" s="12"/>
      <c r="H63" s="12"/>
      <c r="I63" s="12"/>
      <c r="J63" s="12"/>
      <c r="K63" s="12"/>
      <c r="L63" s="12"/>
      <c r="M63" s="12"/>
      <c r="N63" s="12"/>
      <c r="O63" s="12"/>
      <c r="P63" s="12"/>
      <c r="Q63" s="12"/>
    </row>
    <row r="64" spans="1:17" ht="12.75">
      <c r="A64" s="12"/>
      <c r="B64" s="233" t="s">
        <v>366</v>
      </c>
      <c r="C64" s="235">
        <v>8.20545</v>
      </c>
      <c r="D64" s="145">
        <v>0.431866</v>
      </c>
      <c r="E64" s="145">
        <v>0.898301</v>
      </c>
      <c r="F64" s="146">
        <v>0</v>
      </c>
      <c r="G64" s="12"/>
      <c r="H64" s="12"/>
      <c r="I64" s="12"/>
      <c r="J64" s="12"/>
      <c r="K64" s="12"/>
      <c r="L64" s="12"/>
      <c r="M64" s="12"/>
      <c r="N64" s="12"/>
      <c r="O64" s="12"/>
      <c r="P64" s="12"/>
      <c r="Q64" s="12"/>
    </row>
    <row r="65" spans="1:17" ht="12.75">
      <c r="A65" s="12"/>
      <c r="B65" s="233" t="s">
        <v>88</v>
      </c>
      <c r="C65" s="235">
        <v>12.08</v>
      </c>
      <c r="D65" s="145">
        <v>0</v>
      </c>
      <c r="E65" s="145">
        <v>16.23</v>
      </c>
      <c r="F65" s="146">
        <v>0</v>
      </c>
      <c r="G65" s="12"/>
      <c r="H65" s="12"/>
      <c r="I65" s="12"/>
      <c r="J65" s="12"/>
      <c r="K65" s="12"/>
      <c r="L65" s="12"/>
      <c r="M65" s="12"/>
      <c r="N65" s="12"/>
      <c r="O65" s="12"/>
      <c r="P65" s="12"/>
      <c r="Q65" s="12"/>
    </row>
    <row r="66" spans="1:17" ht="12.75">
      <c r="A66" s="12"/>
      <c r="B66" s="233" t="s">
        <v>90</v>
      </c>
      <c r="C66" s="235">
        <v>122.913</v>
      </c>
      <c r="D66" s="145">
        <v>0</v>
      </c>
      <c r="E66" s="145">
        <v>32.1813</v>
      </c>
      <c r="F66" s="146">
        <v>0</v>
      </c>
      <c r="G66" s="12"/>
      <c r="H66" s="12"/>
      <c r="I66" s="12"/>
      <c r="J66" s="12"/>
      <c r="K66" s="12"/>
      <c r="L66" s="12"/>
      <c r="M66" s="12"/>
      <c r="N66" s="12"/>
      <c r="O66" s="12"/>
      <c r="P66" s="12"/>
      <c r="Q66" s="12"/>
    </row>
    <row r="67" spans="1:17" ht="12.75">
      <c r="A67" s="12"/>
      <c r="B67" s="233" t="s">
        <v>91</v>
      </c>
      <c r="C67" s="235">
        <v>112.6</v>
      </c>
      <c r="D67" s="145">
        <v>0</v>
      </c>
      <c r="E67" s="145">
        <v>13</v>
      </c>
      <c r="F67" s="146">
        <v>0</v>
      </c>
      <c r="G67" s="12"/>
      <c r="H67" s="12"/>
      <c r="I67" s="12"/>
      <c r="J67" s="12"/>
      <c r="K67" s="12"/>
      <c r="L67" s="12"/>
      <c r="M67" s="12"/>
      <c r="N67" s="12"/>
      <c r="O67" s="12"/>
      <c r="P67" s="12"/>
      <c r="Q67" s="12"/>
    </row>
    <row r="68" spans="1:17" ht="12.75">
      <c r="A68" s="12"/>
      <c r="B68" s="233" t="s">
        <v>93</v>
      </c>
      <c r="C68" s="235">
        <v>641.5</v>
      </c>
      <c r="D68" s="145">
        <v>45.2</v>
      </c>
      <c r="E68" s="145">
        <v>37.8</v>
      </c>
      <c r="F68" s="146">
        <v>1625</v>
      </c>
      <c r="G68" s="12"/>
      <c r="H68" s="12"/>
      <c r="I68" s="12"/>
      <c r="J68" s="12"/>
      <c r="K68" s="12"/>
      <c r="L68" s="12"/>
      <c r="M68" s="12"/>
      <c r="N68" s="12"/>
      <c r="O68" s="12"/>
      <c r="P68" s="12"/>
      <c r="Q68" s="12"/>
    </row>
    <row r="69" spans="1:17" ht="12.75">
      <c r="A69" s="12"/>
      <c r="B69" s="233" t="s">
        <v>221</v>
      </c>
      <c r="C69" s="235">
        <v>1.8</v>
      </c>
      <c r="D69" s="145">
        <v>11.399999999999999</v>
      </c>
      <c r="E69" s="145">
        <v>0.4</v>
      </c>
      <c r="F69" s="146">
        <v>22.299999999999997</v>
      </c>
      <c r="G69" s="12"/>
      <c r="H69" s="12"/>
      <c r="I69" s="12"/>
      <c r="J69" s="12"/>
      <c r="K69" s="12"/>
      <c r="L69" s="12"/>
      <c r="M69" s="12"/>
      <c r="N69" s="12"/>
      <c r="O69" s="12"/>
      <c r="P69" s="12"/>
      <c r="Q69" s="12"/>
    </row>
    <row r="70" spans="1:17" ht="12.75">
      <c r="A70" s="12"/>
      <c r="B70" s="233" t="s">
        <v>222</v>
      </c>
      <c r="C70" s="235">
        <v>51.1</v>
      </c>
      <c r="D70" s="145">
        <v>20.3</v>
      </c>
      <c r="E70" s="145">
        <v>13.1</v>
      </c>
      <c r="F70" s="146">
        <v>44.3</v>
      </c>
      <c r="G70" s="12"/>
      <c r="H70" s="12"/>
      <c r="I70" s="12"/>
      <c r="J70" s="12"/>
      <c r="K70" s="12"/>
      <c r="L70" s="12"/>
      <c r="M70" s="12"/>
      <c r="N70" s="12"/>
      <c r="O70" s="12"/>
      <c r="P70" s="12"/>
      <c r="Q70" s="12"/>
    </row>
    <row r="71" spans="1:17" ht="12.75">
      <c r="A71" s="12"/>
      <c r="B71" s="233" t="s">
        <v>223</v>
      </c>
      <c r="C71" s="235">
        <v>163.82</v>
      </c>
      <c r="D71" s="145">
        <v>8.209999999999999</v>
      </c>
      <c r="E71" s="145">
        <v>17.092499999999998</v>
      </c>
      <c r="F71" s="146">
        <v>0</v>
      </c>
      <c r="G71" s="12"/>
      <c r="H71" s="12"/>
      <c r="I71" s="12"/>
      <c r="J71" s="12"/>
      <c r="K71" s="12"/>
      <c r="L71" s="12"/>
      <c r="M71" s="12"/>
      <c r="N71" s="12"/>
      <c r="O71" s="12"/>
      <c r="P71" s="12"/>
      <c r="Q71" s="12"/>
    </row>
    <row r="72" spans="1:17" ht="12.75">
      <c r="A72" s="12"/>
      <c r="B72" s="233" t="s">
        <v>224</v>
      </c>
      <c r="C72" s="235">
        <v>25.700000000000003</v>
      </c>
      <c r="D72" s="145">
        <v>0</v>
      </c>
      <c r="E72" s="145">
        <v>1.4</v>
      </c>
      <c r="F72" s="146">
        <v>0</v>
      </c>
      <c r="G72" s="12"/>
      <c r="H72" s="12"/>
      <c r="I72" s="12"/>
      <c r="J72" s="12"/>
      <c r="K72" s="12"/>
      <c r="L72" s="12"/>
      <c r="M72" s="12"/>
      <c r="N72" s="12"/>
      <c r="O72" s="12"/>
      <c r="P72" s="12"/>
      <c r="Q72" s="12"/>
    </row>
    <row r="73" spans="1:17" ht="12.75">
      <c r="A73" s="12"/>
      <c r="B73" s="233" t="s">
        <v>225</v>
      </c>
      <c r="C73" s="235">
        <v>0</v>
      </c>
      <c r="D73" s="145">
        <v>9.93</v>
      </c>
      <c r="E73" s="145">
        <v>0</v>
      </c>
      <c r="F73" s="146">
        <v>7.15</v>
      </c>
      <c r="G73" s="12"/>
      <c r="H73" s="12"/>
      <c r="I73" s="12"/>
      <c r="J73" s="12"/>
      <c r="K73" s="12"/>
      <c r="L73" s="12"/>
      <c r="M73" s="12"/>
      <c r="N73" s="12"/>
      <c r="O73" s="12"/>
      <c r="P73" s="12"/>
      <c r="Q73" s="12"/>
    </row>
    <row r="74" spans="1:17" ht="12.75">
      <c r="A74" s="12"/>
      <c r="B74" s="233" t="s">
        <v>226</v>
      </c>
      <c r="C74" s="235">
        <v>435.212</v>
      </c>
      <c r="D74" s="145">
        <v>19.6837</v>
      </c>
      <c r="E74" s="145">
        <v>76.8859</v>
      </c>
      <c r="F74" s="146">
        <v>0</v>
      </c>
      <c r="G74" s="12"/>
      <c r="H74" s="12"/>
      <c r="I74" s="12"/>
      <c r="J74" s="12"/>
      <c r="K74" s="12"/>
      <c r="L74" s="12"/>
      <c r="M74" s="12"/>
      <c r="N74" s="12"/>
      <c r="O74" s="12"/>
      <c r="P74" s="12"/>
      <c r="Q74" s="12"/>
    </row>
    <row r="75" spans="1:17" ht="12.75">
      <c r="A75" s="12"/>
      <c r="B75" s="233" t="s">
        <v>227</v>
      </c>
      <c r="C75" s="235">
        <v>49.5175</v>
      </c>
      <c r="D75" s="145">
        <v>0</v>
      </c>
      <c r="E75" s="145">
        <v>0</v>
      </c>
      <c r="F75" s="146">
        <v>0</v>
      </c>
      <c r="G75" s="12"/>
      <c r="H75" s="12"/>
      <c r="I75" s="12"/>
      <c r="J75" s="12"/>
      <c r="K75" s="12"/>
      <c r="L75" s="12"/>
      <c r="M75" s="12"/>
      <c r="N75" s="12"/>
      <c r="O75" s="12"/>
      <c r="P75" s="12"/>
      <c r="Q75" s="12"/>
    </row>
    <row r="76" spans="1:17" ht="12.75">
      <c r="A76" s="12"/>
      <c r="B76" s="233" t="s">
        <v>324</v>
      </c>
      <c r="C76" s="235">
        <v>0</v>
      </c>
      <c r="D76" s="145">
        <v>6.12</v>
      </c>
      <c r="E76" s="145">
        <v>0</v>
      </c>
      <c r="F76" s="146">
        <v>17.765</v>
      </c>
      <c r="G76" s="12"/>
      <c r="H76" s="12"/>
      <c r="I76" s="12"/>
      <c r="J76" s="12"/>
      <c r="K76" s="12"/>
      <c r="L76" s="12"/>
      <c r="M76" s="12"/>
      <c r="N76" s="12"/>
      <c r="O76" s="12"/>
      <c r="P76" s="12"/>
      <c r="Q76" s="12"/>
    </row>
    <row r="77" spans="1:17" ht="12.75">
      <c r="A77" s="12"/>
      <c r="B77" s="233" t="s">
        <v>325</v>
      </c>
      <c r="C77" s="235">
        <v>6.2</v>
      </c>
      <c r="D77" s="145">
        <v>13.345</v>
      </c>
      <c r="E77" s="145">
        <v>3.007</v>
      </c>
      <c r="F77" s="146">
        <v>15.725</v>
      </c>
      <c r="G77" s="12"/>
      <c r="H77" s="12"/>
      <c r="I77" s="12"/>
      <c r="J77" s="12"/>
      <c r="K77" s="12"/>
      <c r="L77" s="12"/>
      <c r="M77" s="12"/>
      <c r="N77" s="12"/>
      <c r="O77" s="12"/>
      <c r="P77" s="12"/>
      <c r="Q77" s="12"/>
    </row>
    <row r="78" spans="1:17" ht="12.75">
      <c r="A78" s="12"/>
      <c r="B78" s="233" t="s">
        <v>229</v>
      </c>
      <c r="C78" s="235">
        <v>119</v>
      </c>
      <c r="D78" s="145">
        <v>1.5300000000000002</v>
      </c>
      <c r="E78" s="145">
        <v>16.3</v>
      </c>
      <c r="F78" s="146">
        <v>1.7999999999999998</v>
      </c>
      <c r="G78" s="12"/>
      <c r="H78" s="12"/>
      <c r="I78" s="12"/>
      <c r="J78" s="12"/>
      <c r="K78" s="12"/>
      <c r="L78" s="12"/>
      <c r="M78" s="12"/>
      <c r="N78" s="12"/>
      <c r="O78" s="12"/>
      <c r="P78" s="12"/>
      <c r="Q78" s="12"/>
    </row>
    <row r="79" spans="1:17" ht="12.75">
      <c r="A79" s="12"/>
      <c r="B79" s="233" t="s">
        <v>231</v>
      </c>
      <c r="C79" s="235">
        <v>99.427</v>
      </c>
      <c r="D79" s="145">
        <v>0</v>
      </c>
      <c r="E79" s="145">
        <v>51.5706</v>
      </c>
      <c r="F79" s="146">
        <v>0</v>
      </c>
      <c r="G79" s="12"/>
      <c r="H79" s="12"/>
      <c r="I79" s="12"/>
      <c r="J79" s="12"/>
      <c r="K79" s="12"/>
      <c r="L79" s="12"/>
      <c r="M79" s="12"/>
      <c r="N79" s="12"/>
      <c r="O79" s="12"/>
      <c r="P79" s="12"/>
      <c r="Q79" s="12"/>
    </row>
    <row r="80" spans="1:17" ht="12.75">
      <c r="A80" s="12"/>
      <c r="B80" s="233" t="s">
        <v>233</v>
      </c>
      <c r="C80" s="235">
        <v>116</v>
      </c>
      <c r="D80" s="145">
        <v>0</v>
      </c>
      <c r="E80" s="145">
        <v>10.4</v>
      </c>
      <c r="F80" s="146">
        <v>0</v>
      </c>
      <c r="G80" s="12"/>
      <c r="H80" s="12"/>
      <c r="I80" s="12"/>
      <c r="J80" s="12"/>
      <c r="K80" s="12"/>
      <c r="L80" s="12"/>
      <c r="M80" s="12"/>
      <c r="N80" s="12"/>
      <c r="O80" s="12"/>
      <c r="P80" s="12"/>
      <c r="Q80" s="12"/>
    </row>
    <row r="81" spans="1:17" ht="12.75">
      <c r="A81" s="12"/>
      <c r="B81" s="233" t="s">
        <v>234</v>
      </c>
      <c r="C81" s="235">
        <v>20</v>
      </c>
      <c r="D81" s="145">
        <v>0</v>
      </c>
      <c r="E81" s="145">
        <v>1</v>
      </c>
      <c r="F81" s="146">
        <v>0</v>
      </c>
      <c r="G81" s="12"/>
      <c r="H81" s="12"/>
      <c r="I81" s="12"/>
      <c r="J81" s="12"/>
      <c r="K81" s="12"/>
      <c r="L81" s="12"/>
      <c r="M81" s="12"/>
      <c r="N81" s="12"/>
      <c r="O81" s="12"/>
      <c r="P81" s="12"/>
      <c r="Q81" s="12"/>
    </row>
    <row r="82" spans="1:17" ht="12.75">
      <c r="A82" s="12"/>
      <c r="B82" s="233" t="s">
        <v>235</v>
      </c>
      <c r="C82" s="235">
        <v>110.2315</v>
      </c>
      <c r="D82" s="145">
        <v>20.134714</v>
      </c>
      <c r="E82" s="145">
        <v>23.89828</v>
      </c>
      <c r="F82" s="146">
        <v>65.15539799999999</v>
      </c>
      <c r="G82" s="12"/>
      <c r="H82" s="12"/>
      <c r="I82" s="12"/>
      <c r="J82" s="12"/>
      <c r="K82" s="12"/>
      <c r="L82" s="12"/>
      <c r="M82" s="12"/>
      <c r="N82" s="12"/>
      <c r="O82" s="12"/>
      <c r="P82" s="12"/>
      <c r="Q82" s="12"/>
    </row>
    <row r="83" spans="1:17" ht="12.75">
      <c r="A83" s="12"/>
      <c r="B83" s="233" t="s">
        <v>326</v>
      </c>
      <c r="C83" s="235">
        <v>16.4</v>
      </c>
      <c r="D83" s="145">
        <v>0</v>
      </c>
      <c r="E83" s="145">
        <v>0</v>
      </c>
      <c r="F83" s="146">
        <v>1.5</v>
      </c>
      <c r="G83" s="12"/>
      <c r="H83" s="12"/>
      <c r="I83" s="12"/>
      <c r="J83" s="12"/>
      <c r="K83" s="12"/>
      <c r="L83" s="12"/>
      <c r="M83" s="12"/>
      <c r="N83" s="12"/>
      <c r="O83" s="12"/>
      <c r="P83" s="12"/>
      <c r="Q83" s="12"/>
    </row>
    <row r="84" spans="1:17" ht="12.75">
      <c r="A84" s="12"/>
      <c r="B84" s="233" t="s">
        <v>236</v>
      </c>
      <c r="C84" s="235">
        <v>17.3</v>
      </c>
      <c r="D84" s="145">
        <v>0</v>
      </c>
      <c r="E84" s="145">
        <v>2.5</v>
      </c>
      <c r="F84" s="146">
        <v>0</v>
      </c>
      <c r="G84" s="12"/>
      <c r="H84" s="12"/>
      <c r="I84" s="12"/>
      <c r="J84" s="12"/>
      <c r="K84" s="12"/>
      <c r="L84" s="12"/>
      <c r="M84" s="12"/>
      <c r="N84" s="12"/>
      <c r="O84" s="12"/>
      <c r="P84" s="12"/>
      <c r="Q84" s="12"/>
    </row>
    <row r="85" spans="1:17" ht="12.75">
      <c r="A85" s="12"/>
      <c r="B85" s="233" t="s">
        <v>237</v>
      </c>
      <c r="C85" s="235">
        <v>60.897</v>
      </c>
      <c r="D85" s="145">
        <v>0</v>
      </c>
      <c r="E85" s="145">
        <v>0</v>
      </c>
      <c r="F85" s="146">
        <v>0</v>
      </c>
      <c r="G85" s="12"/>
      <c r="H85" s="12"/>
      <c r="I85" s="12"/>
      <c r="J85" s="12"/>
      <c r="K85" s="12"/>
      <c r="L85" s="12"/>
      <c r="M85" s="12"/>
      <c r="N85" s="12"/>
      <c r="O85" s="12"/>
      <c r="P85" s="12"/>
      <c r="Q85" s="12"/>
    </row>
    <row r="86" spans="1:17" ht="12.75">
      <c r="A86" s="12"/>
      <c r="B86" s="233" t="s">
        <v>367</v>
      </c>
      <c r="C86" s="235">
        <v>0</v>
      </c>
      <c r="D86" s="145">
        <v>0.307662</v>
      </c>
      <c r="E86" s="145">
        <v>0</v>
      </c>
      <c r="F86" s="146">
        <v>3.20479</v>
      </c>
      <c r="G86" s="12"/>
      <c r="H86" s="12"/>
      <c r="I86" s="12"/>
      <c r="J86" s="12"/>
      <c r="K86" s="12"/>
      <c r="L86" s="12"/>
      <c r="M86" s="12"/>
      <c r="N86" s="12"/>
      <c r="O86" s="12"/>
      <c r="P86" s="12"/>
      <c r="Q86" s="12"/>
    </row>
    <row r="87" spans="1:17" ht="12.75">
      <c r="A87" s="12"/>
      <c r="B87" s="233" t="s">
        <v>238</v>
      </c>
      <c r="C87" s="235">
        <v>0</v>
      </c>
      <c r="D87" s="145">
        <v>0.129</v>
      </c>
      <c r="E87" s="145">
        <v>0</v>
      </c>
      <c r="F87" s="146">
        <v>21.37</v>
      </c>
      <c r="G87" s="12"/>
      <c r="H87" s="12"/>
      <c r="I87" s="12"/>
      <c r="J87" s="12"/>
      <c r="K87" s="12"/>
      <c r="L87" s="12"/>
      <c r="M87" s="12"/>
      <c r="N87" s="12"/>
      <c r="O87" s="12"/>
      <c r="P87" s="12"/>
      <c r="Q87" s="12"/>
    </row>
    <row r="88" spans="1:17" ht="13.5" thickBot="1">
      <c r="A88" s="12"/>
      <c r="B88" s="233" t="s">
        <v>240</v>
      </c>
      <c r="C88" s="236">
        <v>142.41299999999998</v>
      </c>
      <c r="D88" s="147">
        <v>188.2</v>
      </c>
      <c r="E88" s="147">
        <v>46.2271</v>
      </c>
      <c r="F88" s="148">
        <v>328.8324</v>
      </c>
      <c r="G88" s="12"/>
      <c r="H88" s="12"/>
      <c r="I88" s="12"/>
      <c r="J88" s="12"/>
      <c r="K88" s="12"/>
      <c r="L88" s="12"/>
      <c r="M88" s="12"/>
      <c r="N88" s="12"/>
      <c r="O88" s="12"/>
      <c r="P88" s="12"/>
      <c r="Q88" s="12"/>
    </row>
    <row r="89" spans="1:17" ht="13.5" thickBot="1">
      <c r="A89" s="12"/>
      <c r="B89" s="149" t="s">
        <v>1</v>
      </c>
      <c r="C89" s="150">
        <f>SUM(C4:C88)</f>
        <v>9656.524650000003</v>
      </c>
      <c r="D89" s="150">
        <f>SUM(D4:D88)</f>
        <v>756.075194</v>
      </c>
      <c r="E89" s="150">
        <f>SUM(E4:E88)</f>
        <v>1597.2696600000004</v>
      </c>
      <c r="F89" s="151">
        <f>SUM(F4:F88)</f>
        <v>4188.087436</v>
      </c>
      <c r="G89" s="12"/>
      <c r="H89" s="12"/>
      <c r="I89" s="12"/>
      <c r="J89" s="12"/>
      <c r="K89" s="12"/>
      <c r="L89" s="12"/>
      <c r="M89" s="12"/>
      <c r="N89" s="12"/>
      <c r="O89" s="12"/>
      <c r="P89" s="12"/>
      <c r="Q89" s="12"/>
    </row>
    <row r="90" spans="1:17" ht="12.75">
      <c r="A90" s="12"/>
      <c r="B90" s="12"/>
      <c r="C90" s="12"/>
      <c r="D90" s="12"/>
      <c r="E90" s="12"/>
      <c r="F90" s="12"/>
      <c r="G90" s="12"/>
      <c r="H90" s="12"/>
      <c r="I90" s="12"/>
      <c r="J90" s="12"/>
      <c r="K90" s="12"/>
      <c r="L90" s="12"/>
      <c r="M90" s="12"/>
      <c r="N90" s="12"/>
      <c r="O90" s="12"/>
      <c r="P90" s="12"/>
      <c r="Q90" s="12"/>
    </row>
    <row r="91" spans="1:17" ht="12.75">
      <c r="A91" s="12"/>
      <c r="B91" s="12"/>
      <c r="C91" s="12"/>
      <c r="D91" s="12"/>
      <c r="E91" s="12"/>
      <c r="F91" s="12"/>
      <c r="G91" s="12"/>
      <c r="H91" s="12"/>
      <c r="I91" s="12"/>
      <c r="J91" s="12"/>
      <c r="K91" s="12"/>
      <c r="L91" s="12"/>
      <c r="M91" s="12"/>
      <c r="N91" s="12"/>
      <c r="O91" s="12"/>
      <c r="P91" s="12"/>
      <c r="Q91" s="12"/>
    </row>
    <row r="92" spans="1:17" ht="12.75">
      <c r="A92" s="12"/>
      <c r="B92" s="12"/>
      <c r="C92" s="12"/>
      <c r="D92" s="12"/>
      <c r="E92" s="12"/>
      <c r="F92" s="12"/>
      <c r="G92" s="12"/>
      <c r="H92" s="12"/>
      <c r="I92" s="12"/>
      <c r="J92" s="12"/>
      <c r="K92" s="12"/>
      <c r="L92" s="12"/>
      <c r="M92" s="12"/>
      <c r="N92" s="12"/>
      <c r="O92" s="12"/>
      <c r="P92" s="12"/>
      <c r="Q92" s="12"/>
    </row>
    <row r="93" spans="1:17" ht="12.75">
      <c r="A93" s="12"/>
      <c r="B93" s="12"/>
      <c r="C93" s="12"/>
      <c r="D93" s="12"/>
      <c r="E93" s="12"/>
      <c r="F93" s="12"/>
      <c r="G93" s="12"/>
      <c r="H93" s="12"/>
      <c r="I93" s="12"/>
      <c r="J93" s="12"/>
      <c r="K93" s="12"/>
      <c r="L93" s="12"/>
      <c r="M93" s="12"/>
      <c r="N93" s="12"/>
      <c r="O93" s="12"/>
      <c r="P93" s="12"/>
      <c r="Q93" s="12"/>
    </row>
    <row r="94" spans="1:17" ht="12.75">
      <c r="A94" s="12"/>
      <c r="B94" s="12"/>
      <c r="C94" s="12"/>
      <c r="D94" s="12"/>
      <c r="E94" s="12"/>
      <c r="F94" s="12"/>
      <c r="G94" s="12"/>
      <c r="H94" s="12"/>
      <c r="I94" s="12"/>
      <c r="J94" s="12"/>
      <c r="K94" s="12"/>
      <c r="L94" s="12"/>
      <c r="M94" s="12"/>
      <c r="N94" s="12"/>
      <c r="O94" s="12"/>
      <c r="P94" s="12"/>
      <c r="Q94" s="12"/>
    </row>
    <row r="95" spans="1:17" ht="12.75">
      <c r="A95" s="12"/>
      <c r="B95" s="12"/>
      <c r="C95" s="12"/>
      <c r="D95" s="12"/>
      <c r="E95" s="12"/>
      <c r="F95" s="12"/>
      <c r="G95" s="12"/>
      <c r="H95" s="12"/>
      <c r="I95" s="12"/>
      <c r="J95" s="12"/>
      <c r="K95" s="12"/>
      <c r="L95" s="12"/>
      <c r="M95" s="12"/>
      <c r="N95" s="12"/>
      <c r="O95" s="12"/>
      <c r="P95" s="12"/>
      <c r="Q95" s="12"/>
    </row>
    <row r="96" spans="1:17" ht="12.75">
      <c r="A96" s="12"/>
      <c r="B96" s="12"/>
      <c r="C96" s="12"/>
      <c r="D96" s="12"/>
      <c r="E96" s="12"/>
      <c r="F96" s="12"/>
      <c r="G96" s="12"/>
      <c r="H96" s="12"/>
      <c r="I96" s="12"/>
      <c r="J96" s="12"/>
      <c r="K96" s="12"/>
      <c r="L96" s="12"/>
      <c r="M96" s="12"/>
      <c r="N96" s="12"/>
      <c r="O96" s="12"/>
      <c r="P96" s="12"/>
      <c r="Q96" s="12"/>
    </row>
    <row r="97" spans="1:17" ht="12.75">
      <c r="A97" s="12"/>
      <c r="B97" s="12"/>
      <c r="C97" s="12"/>
      <c r="D97" s="12"/>
      <c r="E97" s="12"/>
      <c r="F97" s="12"/>
      <c r="G97" s="12"/>
      <c r="H97" s="12"/>
      <c r="I97" s="12"/>
      <c r="J97" s="12"/>
      <c r="K97" s="12"/>
      <c r="L97" s="12"/>
      <c r="M97" s="12"/>
      <c r="N97" s="12"/>
      <c r="O97" s="12"/>
      <c r="P97" s="12"/>
      <c r="Q97" s="12"/>
    </row>
    <row r="98" spans="1:17" ht="12.75">
      <c r="A98" s="12"/>
      <c r="B98" s="12"/>
      <c r="C98" s="12"/>
      <c r="D98" s="12"/>
      <c r="E98" s="12"/>
      <c r="F98" s="12"/>
      <c r="G98" s="12"/>
      <c r="H98" s="12"/>
      <c r="I98" s="12"/>
      <c r="J98" s="12"/>
      <c r="K98" s="12"/>
      <c r="L98" s="12"/>
      <c r="M98" s="12"/>
      <c r="N98" s="12"/>
      <c r="O98" s="12"/>
      <c r="P98" s="12"/>
      <c r="Q98" s="12"/>
    </row>
    <row r="99" spans="1:17" ht="12.75">
      <c r="A99" s="12"/>
      <c r="B99" s="12"/>
      <c r="C99" s="12"/>
      <c r="D99" s="12"/>
      <c r="E99" s="12"/>
      <c r="F99" s="12"/>
      <c r="G99" s="12"/>
      <c r="H99" s="12"/>
      <c r="I99" s="12"/>
      <c r="J99" s="12"/>
      <c r="K99" s="12"/>
      <c r="L99" s="12"/>
      <c r="M99" s="12"/>
      <c r="N99" s="12"/>
      <c r="O99" s="12"/>
      <c r="P99" s="12"/>
      <c r="Q99" s="12"/>
    </row>
    <row r="100" spans="1:17" ht="12.75">
      <c r="A100" s="12"/>
      <c r="B100" s="12"/>
      <c r="C100" s="12"/>
      <c r="D100" s="12"/>
      <c r="E100" s="12"/>
      <c r="F100" s="12"/>
      <c r="G100" s="12"/>
      <c r="H100" s="12"/>
      <c r="I100" s="12"/>
      <c r="J100" s="12"/>
      <c r="K100" s="12"/>
      <c r="L100" s="12"/>
      <c r="M100" s="12"/>
      <c r="N100" s="12"/>
      <c r="O100" s="12"/>
      <c r="P100" s="12"/>
      <c r="Q100" s="12"/>
    </row>
    <row r="101" spans="1:17" ht="39" customHeight="1">
      <c r="A101" s="12"/>
      <c r="B101" s="12"/>
      <c r="C101" s="12"/>
      <c r="D101" s="12"/>
      <c r="E101" s="12"/>
      <c r="F101" s="12"/>
      <c r="G101" s="12"/>
      <c r="H101" s="12"/>
      <c r="I101" s="12"/>
      <c r="J101" s="12"/>
      <c r="K101" s="12"/>
      <c r="L101" s="12"/>
      <c r="M101" s="12"/>
      <c r="N101" s="12"/>
      <c r="O101" s="12"/>
      <c r="P101" s="12"/>
      <c r="Q101" s="12"/>
    </row>
    <row r="102" spans="1:17" ht="12.75">
      <c r="A102" s="12"/>
      <c r="B102" s="12"/>
      <c r="C102" s="12"/>
      <c r="D102" s="12"/>
      <c r="E102" s="12"/>
      <c r="F102" s="12"/>
      <c r="G102" s="12"/>
      <c r="H102" s="12"/>
      <c r="I102" s="12"/>
      <c r="J102" s="12"/>
      <c r="K102" s="12"/>
      <c r="L102" s="12"/>
      <c r="M102" s="12"/>
      <c r="N102" s="12"/>
      <c r="O102" s="12"/>
      <c r="P102" s="12"/>
      <c r="Q102" s="12"/>
    </row>
    <row r="103" spans="1:17" ht="12.75">
      <c r="A103" s="12"/>
      <c r="B103" s="12"/>
      <c r="C103" s="12"/>
      <c r="D103" s="12"/>
      <c r="E103" s="12"/>
      <c r="F103" s="12"/>
      <c r="G103" s="12"/>
      <c r="H103" s="12"/>
      <c r="I103" s="12"/>
      <c r="J103" s="12"/>
      <c r="K103" s="12"/>
      <c r="L103" s="12"/>
      <c r="M103" s="12"/>
      <c r="N103" s="12"/>
      <c r="O103" s="12"/>
      <c r="P103" s="12"/>
      <c r="Q103" s="12"/>
    </row>
    <row r="104" spans="1:17" ht="12.75">
      <c r="A104" s="12"/>
      <c r="B104" s="12"/>
      <c r="C104" s="12"/>
      <c r="D104" s="12"/>
      <c r="E104" s="12"/>
      <c r="F104" s="12"/>
      <c r="G104" s="12"/>
      <c r="H104" s="12"/>
      <c r="I104" s="12"/>
      <c r="J104" s="12"/>
      <c r="K104" s="12"/>
      <c r="L104" s="12"/>
      <c r="M104" s="12"/>
      <c r="N104" s="12"/>
      <c r="O104" s="12"/>
      <c r="P104" s="12"/>
      <c r="Q104" s="12"/>
    </row>
    <row r="105" spans="1:17" ht="12.75">
      <c r="A105" s="12"/>
      <c r="B105" s="12"/>
      <c r="C105" s="12"/>
      <c r="D105" s="12"/>
      <c r="E105" s="12"/>
      <c r="F105" s="12"/>
      <c r="G105" s="12"/>
      <c r="H105" s="12"/>
      <c r="I105" s="12"/>
      <c r="J105" s="12"/>
      <c r="K105" s="12"/>
      <c r="L105" s="12"/>
      <c r="M105" s="12"/>
      <c r="N105" s="12"/>
      <c r="O105" s="12"/>
      <c r="P105" s="12"/>
      <c r="Q105" s="12"/>
    </row>
    <row r="106" spans="1:17" ht="12.75">
      <c r="A106" s="12"/>
      <c r="B106" s="12"/>
      <c r="C106" s="12"/>
      <c r="D106" s="12"/>
      <c r="E106" s="12"/>
      <c r="F106" s="12"/>
      <c r="G106" s="12"/>
      <c r="H106" s="12"/>
      <c r="I106" s="12"/>
      <c r="J106" s="12"/>
      <c r="K106" s="12"/>
      <c r="L106" s="12"/>
      <c r="M106" s="12"/>
      <c r="N106" s="12"/>
      <c r="O106" s="12"/>
      <c r="P106" s="12"/>
      <c r="Q106" s="12"/>
    </row>
    <row r="107" spans="1:17" ht="12.75">
      <c r="A107" s="12"/>
      <c r="B107" s="12"/>
      <c r="C107" s="12"/>
      <c r="D107" s="12"/>
      <c r="E107" s="12"/>
      <c r="F107" s="12"/>
      <c r="G107" s="12"/>
      <c r="H107" s="12"/>
      <c r="I107" s="12"/>
      <c r="J107" s="12"/>
      <c r="K107" s="12"/>
      <c r="L107" s="12"/>
      <c r="M107" s="12"/>
      <c r="N107" s="12"/>
      <c r="O107" s="12"/>
      <c r="P107" s="12"/>
      <c r="Q107" s="12"/>
    </row>
    <row r="108" spans="1:17" ht="12.75">
      <c r="A108" s="12"/>
      <c r="B108" s="12"/>
      <c r="C108" s="12"/>
      <c r="D108" s="12"/>
      <c r="E108" s="12"/>
      <c r="F108" s="12"/>
      <c r="G108" s="12"/>
      <c r="H108" s="12"/>
      <c r="I108" s="12"/>
      <c r="J108" s="12"/>
      <c r="K108" s="12"/>
      <c r="L108" s="12"/>
      <c r="M108" s="12"/>
      <c r="N108" s="12"/>
      <c r="O108" s="12"/>
      <c r="P108" s="12"/>
      <c r="Q108" s="12"/>
    </row>
    <row r="109" spans="1:17" ht="12.75">
      <c r="A109" s="12"/>
      <c r="B109" s="12"/>
      <c r="C109" s="12"/>
      <c r="D109" s="12"/>
      <c r="E109" s="12"/>
      <c r="F109" s="12"/>
      <c r="G109" s="12"/>
      <c r="H109" s="12"/>
      <c r="I109" s="12"/>
      <c r="J109" s="12"/>
      <c r="K109" s="12"/>
      <c r="L109" s="12"/>
      <c r="M109" s="12"/>
      <c r="N109" s="12"/>
      <c r="O109" s="12"/>
      <c r="P109" s="12"/>
      <c r="Q109" s="12"/>
    </row>
    <row r="110" spans="1:17" ht="12.75">
      <c r="A110" s="12"/>
      <c r="B110" s="12"/>
      <c r="C110" s="12"/>
      <c r="D110" s="12"/>
      <c r="E110" s="12"/>
      <c r="F110" s="12"/>
      <c r="G110" s="12"/>
      <c r="H110" s="12"/>
      <c r="I110" s="12"/>
      <c r="J110" s="12"/>
      <c r="K110" s="12"/>
      <c r="L110" s="12"/>
      <c r="M110" s="12"/>
      <c r="N110" s="12"/>
      <c r="O110" s="12"/>
      <c r="P110" s="12"/>
      <c r="Q110" s="12"/>
    </row>
    <row r="111" spans="1:17" ht="12.75">
      <c r="A111" s="12"/>
      <c r="B111" s="12"/>
      <c r="C111" s="12"/>
      <c r="D111" s="12"/>
      <c r="E111" s="12"/>
      <c r="F111" s="12"/>
      <c r="G111" s="12"/>
      <c r="H111" s="12"/>
      <c r="I111" s="12"/>
      <c r="J111" s="12"/>
      <c r="K111" s="12"/>
      <c r="L111" s="12"/>
      <c r="M111" s="12"/>
      <c r="N111" s="12"/>
      <c r="O111" s="12"/>
      <c r="P111" s="12"/>
      <c r="Q111" s="12"/>
    </row>
    <row r="112" spans="1:17" ht="12.75">
      <c r="A112" s="12"/>
      <c r="B112" s="12"/>
      <c r="C112" s="12"/>
      <c r="D112" s="12"/>
      <c r="E112" s="12"/>
      <c r="F112" s="12"/>
      <c r="G112" s="12"/>
      <c r="H112" s="12"/>
      <c r="I112" s="12"/>
      <c r="J112" s="12"/>
      <c r="K112" s="12"/>
      <c r="L112" s="12"/>
      <c r="M112" s="12"/>
      <c r="N112" s="12"/>
      <c r="O112" s="12"/>
      <c r="P112" s="12"/>
      <c r="Q112" s="12"/>
    </row>
    <row r="113" spans="1:17" ht="12.75">
      <c r="A113" s="12"/>
      <c r="B113" s="12"/>
      <c r="C113" s="12"/>
      <c r="D113" s="12"/>
      <c r="E113" s="12"/>
      <c r="F113" s="12"/>
      <c r="G113" s="12"/>
      <c r="H113" s="12"/>
      <c r="I113" s="12"/>
      <c r="J113" s="12"/>
      <c r="K113" s="12"/>
      <c r="L113" s="12"/>
      <c r="M113" s="12"/>
      <c r="N113" s="12"/>
      <c r="O113" s="12"/>
      <c r="P113" s="12"/>
      <c r="Q113" s="12"/>
    </row>
    <row r="114" spans="1:17" ht="12.75">
      <c r="A114" s="12"/>
      <c r="B114" s="12"/>
      <c r="C114" s="12"/>
      <c r="D114" s="12"/>
      <c r="E114" s="12"/>
      <c r="F114" s="12"/>
      <c r="G114" s="12"/>
      <c r="H114" s="12"/>
      <c r="I114" s="12"/>
      <c r="J114" s="12"/>
      <c r="K114" s="12"/>
      <c r="L114" s="12"/>
      <c r="M114" s="12"/>
      <c r="N114" s="12"/>
      <c r="O114" s="12"/>
      <c r="P114" s="12"/>
      <c r="Q114" s="12"/>
    </row>
    <row r="115" spans="1:17" ht="12.75">
      <c r="A115" s="12"/>
      <c r="B115" s="12"/>
      <c r="C115" s="12"/>
      <c r="D115" s="12"/>
      <c r="E115" s="12"/>
      <c r="F115" s="12"/>
      <c r="G115" s="12"/>
      <c r="H115" s="12"/>
      <c r="I115" s="12"/>
      <c r="J115" s="12"/>
      <c r="K115" s="12"/>
      <c r="L115" s="12"/>
      <c r="M115" s="12"/>
      <c r="N115" s="12"/>
      <c r="O115" s="12"/>
      <c r="P115" s="12"/>
      <c r="Q115" s="12"/>
    </row>
    <row r="116" spans="1:17" ht="12.75">
      <c r="A116" s="12"/>
      <c r="B116" s="12"/>
      <c r="C116" s="12"/>
      <c r="D116" s="12"/>
      <c r="E116" s="12"/>
      <c r="F116" s="12"/>
      <c r="G116" s="12"/>
      <c r="H116" s="12"/>
      <c r="I116" s="12"/>
      <c r="J116" s="12"/>
      <c r="K116" s="12"/>
      <c r="L116" s="12"/>
      <c r="M116" s="12"/>
      <c r="N116" s="12"/>
      <c r="O116" s="12"/>
      <c r="P116" s="12"/>
      <c r="Q116" s="12"/>
    </row>
    <row r="117" spans="1:17" ht="12.75">
      <c r="A117" s="12"/>
      <c r="B117" s="12"/>
      <c r="C117" s="12"/>
      <c r="D117" s="12"/>
      <c r="E117" s="12"/>
      <c r="F117" s="12"/>
      <c r="G117" s="12"/>
      <c r="H117" s="12"/>
      <c r="I117" s="12"/>
      <c r="J117" s="12"/>
      <c r="K117" s="12"/>
      <c r="L117" s="12"/>
      <c r="M117" s="12"/>
      <c r="N117" s="12"/>
      <c r="O117" s="12"/>
      <c r="P117" s="12"/>
      <c r="Q117" s="12"/>
    </row>
    <row r="118" spans="1:17" ht="12.75">
      <c r="A118" s="12"/>
      <c r="B118" s="12"/>
      <c r="C118" s="12"/>
      <c r="D118" s="12"/>
      <c r="E118" s="12"/>
      <c r="F118" s="12"/>
      <c r="G118" s="12"/>
      <c r="H118" s="12"/>
      <c r="I118" s="12"/>
      <c r="J118" s="12"/>
      <c r="K118" s="12"/>
      <c r="L118" s="12"/>
      <c r="M118" s="12"/>
      <c r="N118" s="12"/>
      <c r="O118" s="12"/>
      <c r="P118" s="12"/>
      <c r="Q118" s="12"/>
    </row>
    <row r="119" spans="1:17" ht="12.75">
      <c r="A119" s="12"/>
      <c r="B119" s="12"/>
      <c r="C119" s="12"/>
      <c r="D119" s="12"/>
      <c r="E119" s="12"/>
      <c r="F119" s="12"/>
      <c r="G119" s="12"/>
      <c r="H119" s="12"/>
      <c r="I119" s="12"/>
      <c r="J119" s="12"/>
      <c r="K119" s="12"/>
      <c r="L119" s="12"/>
      <c r="M119" s="12"/>
      <c r="N119" s="12"/>
      <c r="O119" s="12"/>
      <c r="P119" s="12"/>
      <c r="Q119" s="12"/>
    </row>
    <row r="120" spans="1:17" ht="12.75">
      <c r="A120" s="12"/>
      <c r="B120" s="12"/>
      <c r="C120" s="12"/>
      <c r="D120" s="12"/>
      <c r="E120" s="12"/>
      <c r="F120" s="12"/>
      <c r="G120" s="12"/>
      <c r="H120" s="12"/>
      <c r="I120" s="12"/>
      <c r="J120" s="12"/>
      <c r="K120" s="12"/>
      <c r="L120" s="12"/>
      <c r="M120" s="12"/>
      <c r="N120" s="12"/>
      <c r="O120" s="12"/>
      <c r="P120" s="12"/>
      <c r="Q120" s="12"/>
    </row>
    <row r="121" spans="1:17" ht="12.75">
      <c r="A121" s="12"/>
      <c r="B121" s="12"/>
      <c r="C121" s="12"/>
      <c r="D121" s="12"/>
      <c r="E121" s="12"/>
      <c r="F121" s="12"/>
      <c r="G121" s="12"/>
      <c r="H121" s="12"/>
      <c r="I121" s="12"/>
      <c r="J121" s="12"/>
      <c r="K121" s="12"/>
      <c r="L121" s="12"/>
      <c r="M121" s="12"/>
      <c r="N121" s="12"/>
      <c r="O121" s="12"/>
      <c r="P121" s="12"/>
      <c r="Q121" s="12"/>
    </row>
    <row r="122" spans="1:17" ht="12.75">
      <c r="A122" s="12"/>
      <c r="B122" s="12"/>
      <c r="C122" s="12"/>
      <c r="D122" s="12"/>
      <c r="E122" s="12"/>
      <c r="F122" s="12"/>
      <c r="G122" s="12"/>
      <c r="H122" s="12"/>
      <c r="I122" s="12"/>
      <c r="J122" s="12"/>
      <c r="K122" s="12"/>
      <c r="L122" s="12"/>
      <c r="M122" s="12"/>
      <c r="N122" s="12"/>
      <c r="O122" s="12"/>
      <c r="P122" s="12"/>
      <c r="Q122" s="12"/>
    </row>
    <row r="123" spans="1:17" ht="12.75">
      <c r="A123" s="12"/>
      <c r="B123" s="12"/>
      <c r="C123" s="12"/>
      <c r="D123" s="12"/>
      <c r="E123" s="12"/>
      <c r="F123" s="12"/>
      <c r="G123" s="12"/>
      <c r="H123" s="12"/>
      <c r="I123" s="12"/>
      <c r="J123" s="12"/>
      <c r="K123" s="12"/>
      <c r="L123" s="12"/>
      <c r="M123" s="12"/>
      <c r="N123" s="12"/>
      <c r="O123" s="12"/>
      <c r="P123" s="12"/>
      <c r="Q123" s="12"/>
    </row>
    <row r="124" spans="1:17" ht="12.75">
      <c r="A124" s="12"/>
      <c r="B124" s="12"/>
      <c r="C124" s="12"/>
      <c r="D124" s="12"/>
      <c r="E124" s="12"/>
      <c r="F124" s="12"/>
      <c r="G124" s="12"/>
      <c r="H124" s="12"/>
      <c r="I124" s="12"/>
      <c r="J124" s="12"/>
      <c r="K124" s="12"/>
      <c r="L124" s="12"/>
      <c r="M124" s="12"/>
      <c r="N124" s="12"/>
      <c r="O124" s="12"/>
      <c r="P124" s="12"/>
      <c r="Q124" s="12"/>
    </row>
    <row r="125" spans="1:17" ht="12.75">
      <c r="A125" s="12"/>
      <c r="B125" s="12"/>
      <c r="C125" s="12"/>
      <c r="D125" s="12"/>
      <c r="E125" s="12"/>
      <c r="F125" s="12"/>
      <c r="G125" s="12"/>
      <c r="H125" s="12"/>
      <c r="I125" s="12"/>
      <c r="J125" s="12"/>
      <c r="K125" s="12"/>
      <c r="L125" s="12"/>
      <c r="M125" s="12"/>
      <c r="N125" s="12"/>
      <c r="O125" s="12"/>
      <c r="P125" s="12"/>
      <c r="Q125" s="12"/>
    </row>
    <row r="126" spans="1:17" ht="12.75">
      <c r="A126" s="12"/>
      <c r="B126" s="12"/>
      <c r="C126" s="12"/>
      <c r="D126" s="12"/>
      <c r="E126" s="12"/>
      <c r="F126" s="12"/>
      <c r="G126" s="12"/>
      <c r="H126" s="12"/>
      <c r="I126" s="12"/>
      <c r="J126" s="12"/>
      <c r="K126" s="12"/>
      <c r="L126" s="12"/>
      <c r="M126" s="12"/>
      <c r="N126" s="12"/>
      <c r="O126" s="12"/>
      <c r="P126" s="12"/>
      <c r="Q126" s="12"/>
    </row>
    <row r="127" spans="1:17" ht="12.75">
      <c r="A127" s="12"/>
      <c r="B127" s="12"/>
      <c r="C127" s="12"/>
      <c r="D127" s="12"/>
      <c r="E127" s="12"/>
      <c r="F127" s="12"/>
      <c r="G127" s="12"/>
      <c r="H127" s="12"/>
      <c r="I127" s="12"/>
      <c r="J127" s="12"/>
      <c r="K127" s="12"/>
      <c r="L127" s="12"/>
      <c r="M127" s="12"/>
      <c r="N127" s="12"/>
      <c r="O127" s="12"/>
      <c r="P127" s="12"/>
      <c r="Q127" s="12"/>
    </row>
    <row r="128" spans="1:17" ht="12.75">
      <c r="A128" s="12"/>
      <c r="B128" s="12"/>
      <c r="C128" s="12"/>
      <c r="D128" s="12"/>
      <c r="E128" s="12"/>
      <c r="F128" s="12"/>
      <c r="G128" s="12"/>
      <c r="H128" s="12"/>
      <c r="I128" s="12"/>
      <c r="J128" s="12"/>
      <c r="K128" s="12"/>
      <c r="L128" s="12"/>
      <c r="M128" s="12"/>
      <c r="N128" s="12"/>
      <c r="O128" s="12"/>
      <c r="P128" s="12"/>
      <c r="Q128" s="12"/>
    </row>
    <row r="129" spans="1:17" ht="12.75">
      <c r="A129" s="12"/>
      <c r="B129" s="12"/>
      <c r="C129" s="12"/>
      <c r="D129" s="12"/>
      <c r="E129" s="12"/>
      <c r="F129" s="12"/>
      <c r="G129" s="12"/>
      <c r="H129" s="12"/>
      <c r="I129" s="12"/>
      <c r="J129" s="12"/>
      <c r="K129" s="12"/>
      <c r="L129" s="12"/>
      <c r="M129" s="12"/>
      <c r="N129" s="12"/>
      <c r="O129" s="12"/>
      <c r="P129" s="12"/>
      <c r="Q129" s="12"/>
    </row>
    <row r="130" spans="1:17" ht="12.75">
      <c r="A130" s="12"/>
      <c r="B130" s="12"/>
      <c r="C130" s="12"/>
      <c r="D130" s="12"/>
      <c r="E130" s="12"/>
      <c r="F130" s="12"/>
      <c r="G130" s="12"/>
      <c r="H130" s="12"/>
      <c r="I130" s="12"/>
      <c r="J130" s="12"/>
      <c r="K130" s="12"/>
      <c r="L130" s="12"/>
      <c r="M130" s="12"/>
      <c r="N130" s="12"/>
      <c r="O130" s="12"/>
      <c r="P130" s="12"/>
      <c r="Q130" s="12"/>
    </row>
    <row r="131" spans="1:17" ht="12.75">
      <c r="A131" s="12"/>
      <c r="B131" s="12"/>
      <c r="C131" s="12"/>
      <c r="D131" s="12"/>
      <c r="E131" s="12"/>
      <c r="F131" s="12"/>
      <c r="G131" s="12"/>
      <c r="H131" s="12"/>
      <c r="I131" s="12"/>
      <c r="J131" s="12"/>
      <c r="K131" s="12"/>
      <c r="L131" s="12"/>
      <c r="M131" s="12"/>
      <c r="N131" s="12"/>
      <c r="O131" s="12"/>
      <c r="P131" s="12"/>
      <c r="Q131" s="12"/>
    </row>
    <row r="132" spans="1:17" ht="12.75">
      <c r="A132" s="12"/>
      <c r="B132" s="12"/>
      <c r="C132" s="12"/>
      <c r="D132" s="12"/>
      <c r="E132" s="12"/>
      <c r="F132" s="12"/>
      <c r="G132" s="12"/>
      <c r="H132" s="12"/>
      <c r="I132" s="12"/>
      <c r="J132" s="12"/>
      <c r="K132" s="12"/>
      <c r="L132" s="12"/>
      <c r="M132" s="12"/>
      <c r="N132" s="12"/>
      <c r="O132" s="12"/>
      <c r="P132" s="12"/>
      <c r="Q132" s="12"/>
    </row>
    <row r="133" spans="1:17" ht="12.75">
      <c r="A133" s="12"/>
      <c r="B133" s="12"/>
      <c r="C133" s="12"/>
      <c r="D133" s="12"/>
      <c r="E133" s="12"/>
      <c r="F133" s="12"/>
      <c r="G133" s="12"/>
      <c r="H133" s="12"/>
      <c r="I133" s="12"/>
      <c r="J133" s="12"/>
      <c r="K133" s="12"/>
      <c r="L133" s="12"/>
      <c r="M133" s="12"/>
      <c r="N133" s="12"/>
      <c r="O133" s="12"/>
      <c r="P133" s="12"/>
      <c r="Q133" s="12"/>
    </row>
    <row r="134" spans="1:17" ht="12.75">
      <c r="A134" s="12"/>
      <c r="B134" s="12"/>
      <c r="C134" s="12"/>
      <c r="D134" s="12"/>
      <c r="E134" s="12"/>
      <c r="F134" s="12"/>
      <c r="G134" s="12"/>
      <c r="H134" s="12"/>
      <c r="I134" s="12"/>
      <c r="J134" s="12"/>
      <c r="K134" s="12"/>
      <c r="L134" s="12"/>
      <c r="M134" s="12"/>
      <c r="N134" s="12"/>
      <c r="O134" s="12"/>
      <c r="P134" s="12"/>
      <c r="Q134" s="12"/>
    </row>
    <row r="135" spans="1:17" ht="12.75">
      <c r="A135" s="12"/>
      <c r="B135" s="12"/>
      <c r="C135" s="12"/>
      <c r="D135" s="12"/>
      <c r="E135" s="12"/>
      <c r="F135" s="12"/>
      <c r="G135" s="12"/>
      <c r="H135" s="12"/>
      <c r="I135" s="12"/>
      <c r="J135" s="12"/>
      <c r="K135" s="12"/>
      <c r="L135" s="12"/>
      <c r="M135" s="12"/>
      <c r="N135" s="12"/>
      <c r="O135" s="12"/>
      <c r="P135" s="12"/>
      <c r="Q135" s="12"/>
    </row>
    <row r="136" spans="1:17" ht="12.75">
      <c r="A136" s="12"/>
      <c r="B136" s="12"/>
      <c r="C136" s="12"/>
      <c r="D136" s="12"/>
      <c r="E136" s="12"/>
      <c r="F136" s="12"/>
      <c r="G136" s="12"/>
      <c r="H136" s="12"/>
      <c r="I136" s="12"/>
      <c r="J136" s="12"/>
      <c r="K136" s="12"/>
      <c r="L136" s="12"/>
      <c r="M136" s="12"/>
      <c r="N136" s="12"/>
      <c r="O136" s="12"/>
      <c r="P136" s="12"/>
      <c r="Q136" s="12"/>
    </row>
    <row r="137" spans="1:17" ht="12.75">
      <c r="A137" s="12"/>
      <c r="B137" s="12"/>
      <c r="C137" s="12"/>
      <c r="D137" s="12"/>
      <c r="E137" s="12"/>
      <c r="F137" s="12"/>
      <c r="G137" s="12"/>
      <c r="H137" s="12"/>
      <c r="I137" s="12"/>
      <c r="J137" s="12"/>
      <c r="K137" s="12"/>
      <c r="L137" s="12"/>
      <c r="M137" s="12"/>
      <c r="N137" s="12"/>
      <c r="O137" s="12"/>
      <c r="P137" s="12"/>
      <c r="Q137" s="12"/>
    </row>
    <row r="138" spans="1:17" ht="12.75">
      <c r="A138" s="12"/>
      <c r="B138" s="12"/>
      <c r="C138" s="12"/>
      <c r="D138" s="12"/>
      <c r="E138" s="12"/>
      <c r="F138" s="12"/>
      <c r="G138" s="12"/>
      <c r="H138" s="12"/>
      <c r="I138" s="12"/>
      <c r="J138" s="12"/>
      <c r="K138" s="12"/>
      <c r="L138" s="12"/>
      <c r="M138" s="12"/>
      <c r="N138" s="12"/>
      <c r="O138" s="12"/>
      <c r="P138" s="12"/>
      <c r="Q138" s="12"/>
    </row>
    <row r="139" spans="1:17" ht="12.75">
      <c r="A139" s="12"/>
      <c r="B139" s="12"/>
      <c r="C139" s="12"/>
      <c r="D139" s="12"/>
      <c r="E139" s="12"/>
      <c r="F139" s="12"/>
      <c r="G139" s="12"/>
      <c r="H139" s="12"/>
      <c r="I139" s="12"/>
      <c r="J139" s="12"/>
      <c r="K139" s="12"/>
      <c r="L139" s="12"/>
      <c r="M139" s="12"/>
      <c r="N139" s="12"/>
      <c r="O139" s="12"/>
      <c r="P139" s="12"/>
      <c r="Q139" s="12"/>
    </row>
    <row r="140" spans="1:17" ht="12.75">
      <c r="A140" s="12"/>
      <c r="B140" s="12"/>
      <c r="C140" s="12"/>
      <c r="D140" s="12"/>
      <c r="E140" s="12"/>
      <c r="F140" s="12"/>
      <c r="G140" s="12"/>
      <c r="H140" s="12"/>
      <c r="I140" s="12"/>
      <c r="J140" s="12"/>
      <c r="K140" s="12"/>
      <c r="L140" s="12"/>
      <c r="M140" s="12"/>
      <c r="N140" s="12"/>
      <c r="O140" s="12"/>
      <c r="P140" s="12"/>
      <c r="Q140" s="12"/>
    </row>
  </sheetData>
  <sheetProtection/>
  <mergeCells count="1">
    <mergeCell ref="B1:H1"/>
  </mergeCells>
  <printOptions/>
  <pageMargins left="0.7874015748031497" right="0.7874015748031497" top="0.984251968503937" bottom="0.984251968503937"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T60"/>
  <sheetViews>
    <sheetView zoomScaleSheetLayoutView="100" zoomScalePageLayoutView="0" workbookViewId="0" topLeftCell="B4">
      <selection activeCell="F34" sqref="F34"/>
    </sheetView>
  </sheetViews>
  <sheetFormatPr defaultColWidth="11.421875" defaultRowHeight="12.75"/>
  <cols>
    <col min="1" max="1" width="2.421875" style="0" customWidth="1"/>
    <col min="2" max="2" width="67.421875" style="0" customWidth="1"/>
    <col min="3" max="3" width="10.00390625" style="0" customWidth="1"/>
    <col min="4" max="4" width="10.140625" style="0" customWidth="1"/>
    <col min="5" max="5" width="9.421875" style="0" customWidth="1"/>
    <col min="6" max="6" width="11.140625" style="0" customWidth="1"/>
    <col min="7" max="7" width="11.421875" style="0" customWidth="1"/>
    <col min="8" max="8" width="9.57421875" style="0" customWidth="1"/>
    <col min="9" max="9" width="9.7109375" style="0" customWidth="1"/>
    <col min="10" max="10" width="9.57421875" style="0" customWidth="1"/>
    <col min="11" max="11" width="13.140625" style="0" customWidth="1"/>
    <col min="12" max="12" width="11.421875" style="0" customWidth="1"/>
    <col min="13" max="13" width="3.57421875" style="0" customWidth="1"/>
  </cols>
  <sheetData>
    <row r="1" spans="1:20" ht="56.25" customHeight="1">
      <c r="A1" s="12"/>
      <c r="B1" s="276" t="s">
        <v>529</v>
      </c>
      <c r="C1" s="276"/>
      <c r="D1" s="276"/>
      <c r="E1" s="276"/>
      <c r="F1" s="276"/>
      <c r="G1" s="276"/>
      <c r="H1" s="276"/>
      <c r="I1" s="276"/>
      <c r="J1" s="276"/>
      <c r="K1" s="276"/>
      <c r="L1" s="12"/>
      <c r="M1" s="12"/>
      <c r="N1" s="12"/>
      <c r="O1" s="12"/>
      <c r="P1" s="12"/>
      <c r="Q1" s="12"/>
      <c r="R1" s="12"/>
      <c r="S1" s="12"/>
      <c r="T1" s="12"/>
    </row>
    <row r="2" spans="1:20" ht="12.75">
      <c r="A2" s="12"/>
      <c r="B2" s="12"/>
      <c r="C2" s="12"/>
      <c r="D2" s="12"/>
      <c r="E2" s="12"/>
      <c r="F2" s="12"/>
      <c r="G2" s="12"/>
      <c r="H2" s="12"/>
      <c r="I2" s="12"/>
      <c r="J2" s="12"/>
      <c r="K2" s="12"/>
      <c r="L2" s="12"/>
      <c r="M2" s="12"/>
      <c r="N2" s="12"/>
      <c r="O2" s="12"/>
      <c r="P2" s="12"/>
      <c r="Q2" s="12"/>
      <c r="R2" s="12"/>
      <c r="S2" s="12"/>
      <c r="T2" s="12"/>
    </row>
    <row r="3" spans="1:20" ht="13.5" thickBot="1">
      <c r="A3" s="12"/>
      <c r="B3" s="12"/>
      <c r="C3" s="12"/>
      <c r="D3" s="12"/>
      <c r="E3" s="12"/>
      <c r="F3" s="12"/>
      <c r="G3" s="12"/>
      <c r="H3" s="12"/>
      <c r="I3" s="12"/>
      <c r="J3" s="12"/>
      <c r="K3" s="12"/>
      <c r="L3" s="12"/>
      <c r="M3" s="12"/>
      <c r="N3" s="12"/>
      <c r="O3" s="12"/>
      <c r="P3" s="12"/>
      <c r="Q3" s="12"/>
      <c r="R3" s="12"/>
      <c r="S3" s="12"/>
      <c r="T3" s="12"/>
    </row>
    <row r="4" spans="1:20" ht="26.25" customHeight="1">
      <c r="A4" s="12"/>
      <c r="B4" s="13"/>
      <c r="C4" s="277" t="s">
        <v>595</v>
      </c>
      <c r="D4" s="278"/>
      <c r="E4" s="278"/>
      <c r="F4" s="278"/>
      <c r="G4" s="279"/>
      <c r="H4" s="277" t="s">
        <v>596</v>
      </c>
      <c r="I4" s="280"/>
      <c r="J4" s="280"/>
      <c r="K4" s="280"/>
      <c r="L4" s="281"/>
      <c r="M4" s="12"/>
      <c r="N4" s="68"/>
      <c r="O4" s="12"/>
      <c r="P4" s="12"/>
      <c r="Q4" s="12"/>
      <c r="R4" s="12"/>
      <c r="S4" s="12"/>
      <c r="T4" s="12"/>
    </row>
    <row r="5" spans="1:20" s="1" customFormat="1" ht="24.75" customHeight="1">
      <c r="A5" s="14"/>
      <c r="B5" s="79" t="s">
        <v>578</v>
      </c>
      <c r="C5" s="72" t="s">
        <v>579</v>
      </c>
      <c r="D5" s="73" t="s">
        <v>580</v>
      </c>
      <c r="E5" s="73" t="s">
        <v>571</v>
      </c>
      <c r="F5" s="74" t="s">
        <v>581</v>
      </c>
      <c r="G5" s="73" t="s">
        <v>572</v>
      </c>
      <c r="H5" s="72" t="s">
        <v>579</v>
      </c>
      <c r="I5" s="73" t="s">
        <v>580</v>
      </c>
      <c r="J5" s="73" t="s">
        <v>571</v>
      </c>
      <c r="K5" s="74" t="s">
        <v>581</v>
      </c>
      <c r="L5" s="70" t="s">
        <v>572</v>
      </c>
      <c r="M5" s="12"/>
      <c r="N5" s="12"/>
      <c r="O5" s="12"/>
      <c r="P5" s="12"/>
      <c r="Q5" s="14"/>
      <c r="R5" s="14"/>
      <c r="S5" s="14"/>
      <c r="T5" s="14"/>
    </row>
    <row r="6" spans="1:20" ht="30" customHeight="1">
      <c r="A6" s="12"/>
      <c r="B6" s="44" t="s">
        <v>582</v>
      </c>
      <c r="C6" s="75" t="s">
        <v>583</v>
      </c>
      <c r="D6" s="76" t="s">
        <v>584</v>
      </c>
      <c r="E6" s="77" t="s">
        <v>573</v>
      </c>
      <c r="F6" s="78" t="s">
        <v>585</v>
      </c>
      <c r="G6" s="77" t="s">
        <v>574</v>
      </c>
      <c r="H6" s="75" t="s">
        <v>585</v>
      </c>
      <c r="I6" s="76" t="s">
        <v>584</v>
      </c>
      <c r="J6" s="77" t="s">
        <v>573</v>
      </c>
      <c r="K6" s="78" t="s">
        <v>585</v>
      </c>
      <c r="L6" s="71" t="s">
        <v>574</v>
      </c>
      <c r="M6" s="12"/>
      <c r="N6" s="12"/>
      <c r="O6" s="12"/>
      <c r="P6" s="12"/>
      <c r="Q6" s="12"/>
      <c r="R6" s="12"/>
      <c r="S6" s="12"/>
      <c r="T6" s="12"/>
    </row>
    <row r="7" spans="1:20" ht="14.25">
      <c r="A7" s="12"/>
      <c r="B7" s="16" t="s">
        <v>586</v>
      </c>
      <c r="C7" s="23">
        <v>3520.9276290000007</v>
      </c>
      <c r="D7" s="24">
        <v>1439.6965910000001</v>
      </c>
      <c r="E7" s="24">
        <v>124.14212799999999</v>
      </c>
      <c r="F7" s="24">
        <v>90.96423699999998</v>
      </c>
      <c r="G7" s="19">
        <f aca="true" t="shared" si="0" ref="G7:G12">C7+D7+E7*1.9+F7</f>
        <v>5287.4585002</v>
      </c>
      <c r="H7" s="24">
        <v>115.52503400000069</v>
      </c>
      <c r="I7" s="24">
        <v>106.62011499999994</v>
      </c>
      <c r="J7" s="24">
        <v>8.452883999999983</v>
      </c>
      <c r="K7" s="25">
        <v>-5.371258000000026</v>
      </c>
      <c r="L7" s="21">
        <v>232.8343706000005</v>
      </c>
      <c r="M7" s="12"/>
      <c r="N7" s="12"/>
      <c r="O7" s="12"/>
      <c r="P7" s="12"/>
      <c r="Q7" s="12"/>
      <c r="R7" s="12"/>
      <c r="S7" s="12"/>
      <c r="T7" s="12"/>
    </row>
    <row r="8" spans="1:20" ht="14.25">
      <c r="A8" s="12"/>
      <c r="B8" s="22" t="s">
        <v>587</v>
      </c>
      <c r="C8" s="23">
        <v>868.0344520000008</v>
      </c>
      <c r="D8" s="24">
        <v>2045.5670950000006</v>
      </c>
      <c r="E8" s="24">
        <v>116.13125299999999</v>
      </c>
      <c r="F8" s="24">
        <v>35.16279800000002</v>
      </c>
      <c r="G8" s="19">
        <f t="shared" si="0"/>
        <v>3169.413725700001</v>
      </c>
      <c r="H8" s="24">
        <v>-51.396690000000945</v>
      </c>
      <c r="I8" s="24">
        <v>-169.88150499999915</v>
      </c>
      <c r="J8" s="24">
        <v>-4.098109000000022</v>
      </c>
      <c r="K8" s="25">
        <v>-8.25341699999997</v>
      </c>
      <c r="L8" s="26">
        <v>-237.31801910000058</v>
      </c>
      <c r="M8" s="12"/>
      <c r="N8" s="12"/>
      <c r="O8" s="12"/>
      <c r="P8" s="12"/>
      <c r="Q8" s="12"/>
      <c r="R8" s="12"/>
      <c r="S8" s="12"/>
      <c r="T8" s="12"/>
    </row>
    <row r="9" spans="1:20" ht="12.75">
      <c r="A9" s="12"/>
      <c r="B9" s="22" t="s">
        <v>588</v>
      </c>
      <c r="C9" s="23">
        <v>366.97890700000016</v>
      </c>
      <c r="D9" s="24">
        <v>248.89503900000003</v>
      </c>
      <c r="E9" s="24">
        <v>26.564903</v>
      </c>
      <c r="F9" s="24">
        <v>3.468033</v>
      </c>
      <c r="G9" s="19">
        <f t="shared" si="0"/>
        <v>669.8152947000002</v>
      </c>
      <c r="H9" s="24">
        <v>33.64012200000025</v>
      </c>
      <c r="I9" s="24">
        <v>68.00752100000005</v>
      </c>
      <c r="J9" s="24">
        <v>-1.2313630000000018</v>
      </c>
      <c r="K9" s="25">
        <v>-1.6291199999999995</v>
      </c>
      <c r="L9" s="26">
        <v>97.67893330000027</v>
      </c>
      <c r="M9" s="12"/>
      <c r="N9" s="12"/>
      <c r="O9" s="12"/>
      <c r="P9" s="12"/>
      <c r="Q9" s="12"/>
      <c r="R9" s="12"/>
      <c r="S9" s="12"/>
      <c r="T9" s="12"/>
    </row>
    <row r="10" spans="1:20" ht="12.75">
      <c r="A10" s="12"/>
      <c r="B10" s="22" t="s">
        <v>589</v>
      </c>
      <c r="C10" s="23">
        <v>207.60063199999996</v>
      </c>
      <c r="D10" s="24">
        <v>454.1325330000001</v>
      </c>
      <c r="E10" s="24">
        <v>15.815130999999996</v>
      </c>
      <c r="F10" s="24">
        <v>24.429076</v>
      </c>
      <c r="G10" s="19">
        <f t="shared" si="0"/>
        <v>716.2109899000001</v>
      </c>
      <c r="H10" s="24">
        <v>-2.7036070000000905</v>
      </c>
      <c r="I10" s="24">
        <v>-57.706085999999914</v>
      </c>
      <c r="J10" s="24">
        <v>2.311154999999996</v>
      </c>
      <c r="K10" s="25">
        <v>-2.8319309999999973</v>
      </c>
      <c r="L10" s="26">
        <v>-58.850429499999905</v>
      </c>
      <c r="M10" s="12"/>
      <c r="N10" s="12"/>
      <c r="O10" s="12"/>
      <c r="P10" s="12"/>
      <c r="Q10" s="12"/>
      <c r="R10" s="12"/>
      <c r="S10" s="12"/>
      <c r="T10" s="12"/>
    </row>
    <row r="11" spans="1:20" ht="14.25">
      <c r="A11" s="12"/>
      <c r="B11" s="22" t="s">
        <v>590</v>
      </c>
      <c r="C11" s="23">
        <v>160</v>
      </c>
      <c r="D11" s="24">
        <v>70</v>
      </c>
      <c r="E11" s="24"/>
      <c r="F11" s="24"/>
      <c r="G11" s="19">
        <f t="shared" si="0"/>
        <v>230</v>
      </c>
      <c r="H11" s="24">
        <v>15</v>
      </c>
      <c r="I11" s="24">
        <v>-7</v>
      </c>
      <c r="J11" s="24">
        <v>0</v>
      </c>
      <c r="K11" s="25">
        <v>0</v>
      </c>
      <c r="L11" s="26">
        <v>8</v>
      </c>
      <c r="M11" s="12"/>
      <c r="N11" s="12"/>
      <c r="O11" s="12"/>
      <c r="P11" s="12"/>
      <c r="Q11" s="12"/>
      <c r="R11" s="12"/>
      <c r="S11" s="12"/>
      <c r="T11" s="12"/>
    </row>
    <row r="12" spans="1:20" ht="12.75">
      <c r="A12" s="12"/>
      <c r="B12" s="15" t="s">
        <v>591</v>
      </c>
      <c r="C12" s="27">
        <v>1200</v>
      </c>
      <c r="D12" s="28">
        <v>1825</v>
      </c>
      <c r="E12" s="28">
        <v>0</v>
      </c>
      <c r="F12" s="28">
        <v>255</v>
      </c>
      <c r="G12" s="29">
        <f t="shared" si="0"/>
        <v>3280</v>
      </c>
      <c r="H12" s="24">
        <v>-60</v>
      </c>
      <c r="I12" s="24">
        <v>-50</v>
      </c>
      <c r="J12" s="24">
        <v>0</v>
      </c>
      <c r="K12" s="25">
        <v>-10</v>
      </c>
      <c r="L12" s="26">
        <v>-120</v>
      </c>
      <c r="M12" s="12"/>
      <c r="N12" s="12"/>
      <c r="O12" s="12"/>
      <c r="P12" s="12"/>
      <c r="Q12" s="12"/>
      <c r="R12" s="12"/>
      <c r="S12" s="12"/>
      <c r="T12" s="12"/>
    </row>
    <row r="13" spans="1:20" s="1" customFormat="1" ht="12.75">
      <c r="A13" s="14"/>
      <c r="B13" s="30" t="s">
        <v>572</v>
      </c>
      <c r="C13" s="31">
        <f aca="true" t="shared" si="1" ref="C13:L13">SUM(C7:C12)</f>
        <v>6323.541620000002</v>
      </c>
      <c r="D13" s="32">
        <f t="shared" si="1"/>
        <v>6083.291258000001</v>
      </c>
      <c r="E13" s="32">
        <f t="shared" si="1"/>
        <v>282.653415</v>
      </c>
      <c r="F13" s="33">
        <f t="shared" si="1"/>
        <v>409.024144</v>
      </c>
      <c r="G13" s="34">
        <f t="shared" si="1"/>
        <v>13352.898510500003</v>
      </c>
      <c r="H13" s="31">
        <f t="shared" si="1"/>
        <v>50.0648589999999</v>
      </c>
      <c r="I13" s="32">
        <f t="shared" si="1"/>
        <v>-109.95995499999907</v>
      </c>
      <c r="J13" s="32">
        <f t="shared" si="1"/>
        <v>5.434566999999955</v>
      </c>
      <c r="K13" s="32">
        <f t="shared" si="1"/>
        <v>-28.085725999999994</v>
      </c>
      <c r="L13" s="35">
        <f t="shared" si="1"/>
        <v>-77.65514469999971</v>
      </c>
      <c r="M13" s="12"/>
      <c r="N13" s="12"/>
      <c r="O13" s="12"/>
      <c r="P13" s="12"/>
      <c r="Q13" s="14"/>
      <c r="R13" s="14"/>
      <c r="S13" s="14"/>
      <c r="T13" s="14"/>
    </row>
    <row r="14" spans="1:20" ht="12.75">
      <c r="A14" s="12"/>
      <c r="B14" s="36"/>
      <c r="C14" s="37"/>
      <c r="D14" s="37"/>
      <c r="E14" s="37"/>
      <c r="F14" s="37"/>
      <c r="G14" s="37"/>
      <c r="H14" s="37"/>
      <c r="I14" s="37"/>
      <c r="J14" s="37"/>
      <c r="K14" s="37"/>
      <c r="L14" s="38"/>
      <c r="M14" s="12"/>
      <c r="N14" s="12"/>
      <c r="O14" s="12"/>
      <c r="P14" s="12"/>
      <c r="Q14" s="12"/>
      <c r="R14" s="12"/>
      <c r="S14" s="12"/>
      <c r="T14" s="12"/>
    </row>
    <row r="15" spans="1:20" ht="12.75">
      <c r="A15" s="12"/>
      <c r="B15" s="39" t="s">
        <v>575</v>
      </c>
      <c r="C15" s="40"/>
      <c r="D15" s="40"/>
      <c r="E15" s="40"/>
      <c r="F15" s="40"/>
      <c r="G15" s="40"/>
      <c r="H15" s="40"/>
      <c r="I15" s="40"/>
      <c r="J15" s="40"/>
      <c r="K15" s="40"/>
      <c r="L15" s="41"/>
      <c r="M15" s="12"/>
      <c r="N15" s="12"/>
      <c r="O15" s="12"/>
      <c r="P15" s="12"/>
      <c r="Q15" s="12"/>
      <c r="R15" s="12"/>
      <c r="S15" s="12"/>
      <c r="T15" s="12"/>
    </row>
    <row r="16" spans="1:20" ht="12.75">
      <c r="A16" s="12"/>
      <c r="B16" s="16" t="s">
        <v>592</v>
      </c>
      <c r="C16" s="17">
        <v>3067.9948700000004</v>
      </c>
      <c r="D16" s="18">
        <v>1263.0738290000004</v>
      </c>
      <c r="E16" s="18">
        <v>99.149885</v>
      </c>
      <c r="F16" s="18">
        <v>65.56220599999999</v>
      </c>
      <c r="G16" s="19">
        <f>C16+D16+E16*1.9+F16</f>
        <v>4585.015686500001</v>
      </c>
      <c r="H16" s="17">
        <v>93.16459300000042</v>
      </c>
      <c r="I16" s="18">
        <v>60.8678010000001</v>
      </c>
      <c r="J16" s="18">
        <v>4.505555999999999</v>
      </c>
      <c r="K16" s="20">
        <v>-7.615398000000013</v>
      </c>
      <c r="L16" s="21">
        <v>154.9775523999997</v>
      </c>
      <c r="M16" s="12"/>
      <c r="N16" s="12"/>
      <c r="O16" s="12"/>
      <c r="P16" s="12"/>
      <c r="Q16" s="12"/>
      <c r="R16" s="12"/>
      <c r="S16" s="12"/>
      <c r="T16" s="12"/>
    </row>
    <row r="17" spans="1:20" ht="14.25">
      <c r="A17" s="12"/>
      <c r="B17" s="22" t="s">
        <v>593</v>
      </c>
      <c r="C17" s="23">
        <v>658.2175659999998</v>
      </c>
      <c r="D17" s="24">
        <v>1366.08315</v>
      </c>
      <c r="E17" s="24">
        <v>65.382323</v>
      </c>
      <c r="F17" s="24">
        <v>3.4498290000000083</v>
      </c>
      <c r="G17" s="19">
        <f>C17+D17+E17*1.9+F17</f>
        <v>2151.9769587</v>
      </c>
      <c r="H17" s="23">
        <v>-50.225752000001194</v>
      </c>
      <c r="I17" s="24">
        <v>-38.80139699999995</v>
      </c>
      <c r="J17" s="24">
        <v>0.24038399999999172</v>
      </c>
      <c r="K17" s="25">
        <v>3.878403000000006</v>
      </c>
      <c r="L17" s="26">
        <v>-84.6920164000012</v>
      </c>
      <c r="M17" s="12"/>
      <c r="N17" s="12"/>
      <c r="O17" s="12"/>
      <c r="P17" s="12"/>
      <c r="Q17" s="12"/>
      <c r="R17" s="12"/>
      <c r="S17" s="12"/>
      <c r="T17" s="12"/>
    </row>
    <row r="18" spans="1:20" ht="12.75">
      <c r="A18" s="12"/>
      <c r="B18" s="22" t="s">
        <v>588</v>
      </c>
      <c r="C18" s="42">
        <v>327.0880030000001</v>
      </c>
      <c r="D18" s="43">
        <v>176.362581</v>
      </c>
      <c r="E18" s="43">
        <v>12.866691</v>
      </c>
      <c r="F18" s="43">
        <v>1.444033</v>
      </c>
      <c r="G18" s="19">
        <f>C18+D18+E18*1.9+F18</f>
        <v>529.3413299000001</v>
      </c>
      <c r="H18" s="23">
        <v>40.92346700000019</v>
      </c>
      <c r="I18" s="24">
        <v>68.70294500000001</v>
      </c>
      <c r="J18" s="24">
        <v>-0.1503310000000031</v>
      </c>
      <c r="K18" s="25">
        <v>-1.6331200000000001</v>
      </c>
      <c r="L18" s="26">
        <v>107.70766310000016</v>
      </c>
      <c r="M18" s="12"/>
      <c r="N18" s="12"/>
      <c r="O18" s="12"/>
      <c r="P18" s="12"/>
      <c r="Q18" s="12"/>
      <c r="R18" s="12"/>
      <c r="S18" s="12"/>
      <c r="T18" s="12"/>
    </row>
    <row r="19" spans="1:20" ht="12.75">
      <c r="A19" s="12"/>
      <c r="B19" s="22" t="s">
        <v>589</v>
      </c>
      <c r="C19" s="42">
        <v>178.37003199999998</v>
      </c>
      <c r="D19" s="43">
        <v>188.476533</v>
      </c>
      <c r="E19" s="43">
        <v>8.168154999999999</v>
      </c>
      <c r="F19" s="43">
        <v>15.204170999999999</v>
      </c>
      <c r="G19" s="19">
        <f>C19+D19+E19*1.9+F19</f>
        <v>397.5702304999999</v>
      </c>
      <c r="H19" s="23">
        <v>48.15042599999998</v>
      </c>
      <c r="I19" s="24">
        <v>18.107114000000024</v>
      </c>
      <c r="J19" s="24">
        <v>3.8162699999999994</v>
      </c>
      <c r="K19" s="25">
        <v>-1.0998359999999998</v>
      </c>
      <c r="L19" s="26">
        <v>72.40861699999994</v>
      </c>
      <c r="M19" s="12"/>
      <c r="N19" s="12"/>
      <c r="O19" s="12"/>
      <c r="P19" s="12"/>
      <c r="Q19" s="12"/>
      <c r="R19" s="12"/>
      <c r="S19" s="12"/>
      <c r="T19" s="12"/>
    </row>
    <row r="20" spans="1:20" ht="12.75">
      <c r="A20" s="12"/>
      <c r="B20" s="15" t="s">
        <v>591</v>
      </c>
      <c r="C20" s="268">
        <v>620</v>
      </c>
      <c r="D20" s="269">
        <v>500</v>
      </c>
      <c r="E20" s="24"/>
      <c r="F20" s="269">
        <v>55</v>
      </c>
      <c r="G20" s="19">
        <f>C20+D20+E20*1.9+F20</f>
        <v>1175</v>
      </c>
      <c r="H20" s="27">
        <v>0</v>
      </c>
      <c r="I20" s="28">
        <v>0</v>
      </c>
      <c r="J20" s="28">
        <v>0</v>
      </c>
      <c r="K20" s="45">
        <v>0</v>
      </c>
      <c r="L20" s="46">
        <v>0</v>
      </c>
      <c r="M20" s="12"/>
      <c r="N20" s="12"/>
      <c r="O20" s="12"/>
      <c r="P20" s="12"/>
      <c r="Q20" s="12"/>
      <c r="R20" s="12"/>
      <c r="S20" s="12"/>
      <c r="T20" s="12"/>
    </row>
    <row r="21" spans="1:20" s="1" customFormat="1" ht="12.75">
      <c r="A21" s="14"/>
      <c r="B21" s="30" t="s">
        <v>572</v>
      </c>
      <c r="C21" s="31">
        <f aca="true" t="shared" si="2" ref="C21:L21">SUM(C16:C20)</f>
        <v>4851.670471</v>
      </c>
      <c r="D21" s="32">
        <f t="shared" si="2"/>
        <v>3493.996093</v>
      </c>
      <c r="E21" s="32">
        <f t="shared" si="2"/>
        <v>185.56705399999998</v>
      </c>
      <c r="F21" s="33">
        <f t="shared" si="2"/>
        <v>140.660239</v>
      </c>
      <c r="G21" s="47">
        <f t="shared" si="2"/>
        <v>8838.9042056</v>
      </c>
      <c r="H21" s="48">
        <f t="shared" si="2"/>
        <v>132.0127339999994</v>
      </c>
      <c r="I21" s="49">
        <f t="shared" si="2"/>
        <v>108.87646300000019</v>
      </c>
      <c r="J21" s="49">
        <f t="shared" si="2"/>
        <v>8.411878999999987</v>
      </c>
      <c r="K21" s="50">
        <f t="shared" si="2"/>
        <v>-6.469951000000007</v>
      </c>
      <c r="L21" s="51">
        <f t="shared" si="2"/>
        <v>250.4018160999986</v>
      </c>
      <c r="M21" s="12"/>
      <c r="N21" s="12"/>
      <c r="O21" s="12"/>
      <c r="P21" s="12"/>
      <c r="Q21" s="14"/>
      <c r="R21" s="14"/>
      <c r="S21" s="14"/>
      <c r="T21" s="14"/>
    </row>
    <row r="22" spans="1:20" ht="12.75">
      <c r="A22" s="12"/>
      <c r="B22" s="36"/>
      <c r="C22" s="24"/>
      <c r="D22" s="24"/>
      <c r="E22" s="24"/>
      <c r="F22" s="24"/>
      <c r="G22" s="24"/>
      <c r="H22" s="24"/>
      <c r="I22" s="24"/>
      <c r="J22" s="24"/>
      <c r="K22" s="24"/>
      <c r="L22" s="52"/>
      <c r="M22" s="12"/>
      <c r="N22" s="12"/>
      <c r="O22" s="12"/>
      <c r="P22" s="12"/>
      <c r="Q22" s="12"/>
      <c r="R22" s="12"/>
      <c r="S22" s="12"/>
      <c r="T22" s="12"/>
    </row>
    <row r="23" spans="1:20" ht="12.75">
      <c r="A23" s="12"/>
      <c r="B23" s="53" t="s">
        <v>576</v>
      </c>
      <c r="C23" s="24"/>
      <c r="D23" s="24"/>
      <c r="E23" s="24"/>
      <c r="F23" s="24"/>
      <c r="G23" s="24"/>
      <c r="H23" s="24"/>
      <c r="I23" s="28"/>
      <c r="J23" s="28"/>
      <c r="K23" s="28"/>
      <c r="L23" s="54"/>
      <c r="M23" s="12"/>
      <c r="N23" s="12"/>
      <c r="O23" s="12"/>
      <c r="P23" s="12"/>
      <c r="Q23" s="12"/>
      <c r="R23" s="12"/>
      <c r="S23" s="12"/>
      <c r="T23" s="12"/>
    </row>
    <row r="24" spans="1:20" ht="14.25">
      <c r="A24" s="12"/>
      <c r="B24" s="16" t="s">
        <v>594</v>
      </c>
      <c r="C24" s="17">
        <v>452.932759</v>
      </c>
      <c r="D24" s="18">
        <v>170.813069</v>
      </c>
      <c r="E24" s="18">
        <v>24.675559999999997</v>
      </c>
      <c r="F24" s="18">
        <v>24.18656</v>
      </c>
      <c r="G24" s="55">
        <f>C24+D24+E24*1.9+F24</f>
        <v>694.8159519999999</v>
      </c>
      <c r="H24" s="18">
        <v>22.36044099999998</v>
      </c>
      <c r="I24" s="24">
        <v>42.44213500000001</v>
      </c>
      <c r="J24" s="24">
        <v>3.7729779999999984</v>
      </c>
      <c r="K24" s="24">
        <v>1.6457929999999976</v>
      </c>
      <c r="L24" s="21">
        <v>73.61702719999994</v>
      </c>
      <c r="M24" s="12"/>
      <c r="N24" s="12"/>
      <c r="O24" s="12"/>
      <c r="P24" s="12"/>
      <c r="Q24" s="12"/>
      <c r="R24" s="12"/>
      <c r="S24" s="12"/>
      <c r="T24" s="12"/>
    </row>
    <row r="25" spans="1:20" ht="14.25">
      <c r="A25" s="12"/>
      <c r="B25" s="22" t="s">
        <v>593</v>
      </c>
      <c r="C25" s="56">
        <v>179.2612259999999</v>
      </c>
      <c r="D25" s="57">
        <v>517.3906279999999</v>
      </c>
      <c r="E25" s="57">
        <v>44.336949</v>
      </c>
      <c r="F25" s="57">
        <v>14.805250000000001</v>
      </c>
      <c r="G25" s="19">
        <f>C25+D25+E25*1.9+F25</f>
        <v>795.6973070999998</v>
      </c>
      <c r="H25" s="24">
        <v>-31.726598000000024</v>
      </c>
      <c r="I25" s="24">
        <v>-135.06192899999996</v>
      </c>
      <c r="J25" s="24">
        <v>-4.571004000000023</v>
      </c>
      <c r="K25" s="24">
        <v>-11.543472999999992</v>
      </c>
      <c r="L25" s="26">
        <v>-187.01690759999997</v>
      </c>
      <c r="M25" s="12"/>
      <c r="N25" s="12"/>
      <c r="O25" s="12"/>
      <c r="P25" s="12"/>
      <c r="Q25" s="12"/>
      <c r="R25" s="12"/>
      <c r="S25" s="12"/>
      <c r="T25" s="12"/>
    </row>
    <row r="26" spans="1:20" ht="12.75">
      <c r="A26" s="12"/>
      <c r="B26" s="22" t="s">
        <v>588</v>
      </c>
      <c r="C26" s="58">
        <v>39.890904</v>
      </c>
      <c r="D26" s="59">
        <v>65.662458</v>
      </c>
      <c r="E26" s="59">
        <v>13.513212</v>
      </c>
      <c r="F26" s="59">
        <v>1.38</v>
      </c>
      <c r="G26" s="19">
        <f>C26+D26+E26*1.9+F26</f>
        <v>132.60846479999998</v>
      </c>
      <c r="H26" s="24">
        <v>-7.283345000000004</v>
      </c>
      <c r="I26" s="24">
        <v>0.6745759999999876</v>
      </c>
      <c r="J26" s="24">
        <v>-1.0060320000000011</v>
      </c>
      <c r="K26" s="24">
        <v>0.20999999999999996</v>
      </c>
      <c r="L26" s="26">
        <v>-8.31022980000003</v>
      </c>
      <c r="M26" s="12"/>
      <c r="N26" s="12"/>
      <c r="O26" s="12"/>
      <c r="P26" s="12"/>
      <c r="Q26" s="12"/>
      <c r="R26" s="12"/>
      <c r="S26" s="12"/>
      <c r="T26" s="12"/>
    </row>
    <row r="27" spans="1:20" ht="12.75">
      <c r="A27" s="12"/>
      <c r="B27" s="22" t="s">
        <v>589</v>
      </c>
      <c r="C27" s="58">
        <v>29.230599999999995</v>
      </c>
      <c r="D27" s="59">
        <v>217.974</v>
      </c>
      <c r="E27" s="59">
        <v>7.646976</v>
      </c>
      <c r="F27" s="59">
        <v>5.254905000000001</v>
      </c>
      <c r="G27" s="19">
        <f>C27+D27+E27*1.9+F27</f>
        <v>266.9887594</v>
      </c>
      <c r="H27" s="24">
        <v>8.361626999999995</v>
      </c>
      <c r="I27" s="24">
        <v>-7.705200000000019</v>
      </c>
      <c r="J27" s="24">
        <v>-1.135114999999999</v>
      </c>
      <c r="K27" s="24">
        <v>-4.162095000000001</v>
      </c>
      <c r="L27" s="26">
        <v>-5.662386500000082</v>
      </c>
      <c r="M27" s="12"/>
      <c r="N27" s="12"/>
      <c r="O27" s="12"/>
      <c r="P27" s="12"/>
      <c r="Q27" s="12"/>
      <c r="R27" s="12"/>
      <c r="S27" s="12"/>
      <c r="T27" s="12"/>
    </row>
    <row r="28" spans="1:20" ht="12.75">
      <c r="A28" s="12"/>
      <c r="B28" s="15" t="s">
        <v>591</v>
      </c>
      <c r="C28" s="270">
        <v>225</v>
      </c>
      <c r="D28" s="271">
        <v>825</v>
      </c>
      <c r="E28" s="271"/>
      <c r="F28" s="271">
        <v>145</v>
      </c>
      <c r="G28" s="29">
        <f>C28+D28+E28*1.9+F28</f>
        <v>1195</v>
      </c>
      <c r="H28" s="27">
        <v>5</v>
      </c>
      <c r="I28" s="28">
        <v>0</v>
      </c>
      <c r="J28" s="28">
        <v>0</v>
      </c>
      <c r="K28" s="28">
        <v>-5</v>
      </c>
      <c r="L28" s="46">
        <v>0</v>
      </c>
      <c r="M28" s="12"/>
      <c r="N28" s="12"/>
      <c r="O28" s="12"/>
      <c r="P28" s="12"/>
      <c r="Q28" s="12"/>
      <c r="R28" s="12"/>
      <c r="S28" s="12"/>
      <c r="T28" s="12"/>
    </row>
    <row r="29" spans="1:20" s="1" customFormat="1" ht="12.75">
      <c r="A29" s="14"/>
      <c r="B29" s="30" t="s">
        <v>572</v>
      </c>
      <c r="C29" s="31">
        <f aca="true" t="shared" si="3" ref="C29:L29">SUM(C24:C28)</f>
        <v>926.3154889999998</v>
      </c>
      <c r="D29" s="32">
        <f t="shared" si="3"/>
        <v>1796.8401549999999</v>
      </c>
      <c r="E29" s="32">
        <f t="shared" si="3"/>
        <v>90.17269699999999</v>
      </c>
      <c r="F29" s="32">
        <f t="shared" si="3"/>
        <v>190.626715</v>
      </c>
      <c r="G29" s="34">
        <f t="shared" si="3"/>
        <v>3085.1104833</v>
      </c>
      <c r="H29" s="48">
        <f t="shared" si="3"/>
        <v>-3.287875000000053</v>
      </c>
      <c r="I29" s="49">
        <f t="shared" si="3"/>
        <v>-99.65041799999999</v>
      </c>
      <c r="J29" s="49">
        <f t="shared" si="3"/>
        <v>-2.939173000000025</v>
      </c>
      <c r="K29" s="49">
        <f t="shared" si="3"/>
        <v>-18.849774999999994</v>
      </c>
      <c r="L29" s="51">
        <f t="shared" si="3"/>
        <v>-127.37249670000014</v>
      </c>
      <c r="M29" s="12"/>
      <c r="N29" s="12"/>
      <c r="O29" s="12"/>
      <c r="P29" s="12"/>
      <c r="Q29" s="14"/>
      <c r="R29" s="14"/>
      <c r="S29" s="14"/>
      <c r="T29" s="14"/>
    </row>
    <row r="30" spans="1:20" ht="12.75">
      <c r="A30" s="12"/>
      <c r="B30" s="36"/>
      <c r="C30" s="24"/>
      <c r="D30" s="24"/>
      <c r="E30" s="24"/>
      <c r="F30" s="24"/>
      <c r="G30" s="24"/>
      <c r="H30" s="24"/>
      <c r="I30" s="24"/>
      <c r="J30" s="24"/>
      <c r="K30" s="24"/>
      <c r="L30" s="52"/>
      <c r="M30" s="12"/>
      <c r="N30" s="12"/>
      <c r="O30" s="12"/>
      <c r="P30" s="12"/>
      <c r="Q30" s="12"/>
      <c r="R30" s="12"/>
      <c r="S30" s="12"/>
      <c r="T30" s="12"/>
    </row>
    <row r="31" spans="1:20" ht="12.75">
      <c r="A31" s="12"/>
      <c r="B31" s="53" t="s">
        <v>577</v>
      </c>
      <c r="C31" s="24"/>
      <c r="D31" s="24"/>
      <c r="E31" s="24"/>
      <c r="F31" s="24"/>
      <c r="G31" s="24"/>
      <c r="H31" s="28"/>
      <c r="I31" s="28"/>
      <c r="J31" s="28"/>
      <c r="K31" s="28"/>
      <c r="L31" s="54"/>
      <c r="M31" s="12"/>
      <c r="N31" s="12"/>
      <c r="O31" s="12"/>
      <c r="P31" s="12"/>
      <c r="Q31" s="12"/>
      <c r="R31" s="12"/>
      <c r="S31" s="12"/>
      <c r="T31" s="12"/>
    </row>
    <row r="32" spans="1:20" ht="12.75">
      <c r="A32" s="12"/>
      <c r="B32" s="16" t="s">
        <v>592</v>
      </c>
      <c r="C32" s="17">
        <v>0</v>
      </c>
      <c r="D32" s="18">
        <v>5.809693</v>
      </c>
      <c r="E32" s="18">
        <v>0.31668300000000005</v>
      </c>
      <c r="F32" s="18">
        <v>1.215471</v>
      </c>
      <c r="G32" s="55">
        <f>C32+D32+E32*1.9+F32</f>
        <v>7.6268617</v>
      </c>
      <c r="H32" s="17">
        <v>0</v>
      </c>
      <c r="I32" s="24">
        <v>3.310179</v>
      </c>
      <c r="J32" s="24">
        <v>0.17435000000000003</v>
      </c>
      <c r="K32" s="24">
        <v>0.598347</v>
      </c>
      <c r="L32" s="21">
        <v>4.239791</v>
      </c>
      <c r="M32" s="12"/>
      <c r="N32" s="12"/>
      <c r="O32" s="12"/>
      <c r="P32" s="12"/>
      <c r="Q32" s="12"/>
      <c r="R32" s="12"/>
      <c r="S32" s="12"/>
      <c r="T32" s="12"/>
    </row>
    <row r="33" spans="1:20" ht="14.25">
      <c r="A33" s="12"/>
      <c r="B33" s="22" t="s">
        <v>593</v>
      </c>
      <c r="C33" s="56">
        <v>30.55566</v>
      </c>
      <c r="D33" s="57">
        <v>162.09331699999998</v>
      </c>
      <c r="E33" s="57">
        <v>6.411981000000001</v>
      </c>
      <c r="F33" s="57">
        <v>16.907719</v>
      </c>
      <c r="G33" s="23">
        <f>C33+D33+E33*1.9+F33</f>
        <v>221.73945989999999</v>
      </c>
      <c r="H33" s="23">
        <v>30.55566</v>
      </c>
      <c r="I33" s="24">
        <v>3.9818209999999965</v>
      </c>
      <c r="J33" s="24">
        <v>0.23251100000000058</v>
      </c>
      <c r="K33" s="24">
        <v>-0.5883469999999988</v>
      </c>
      <c r="L33" s="26">
        <v>34.39090490000001</v>
      </c>
      <c r="M33" s="12"/>
      <c r="N33" s="12"/>
      <c r="O33" s="12"/>
      <c r="P33" s="12"/>
      <c r="Q33" s="12"/>
      <c r="R33" s="12"/>
      <c r="S33" s="12"/>
      <c r="T33" s="12"/>
    </row>
    <row r="34" spans="1:20" ht="12.75">
      <c r="A34" s="12"/>
      <c r="B34" s="22" t="s">
        <v>588</v>
      </c>
      <c r="C34" s="58">
        <v>0</v>
      </c>
      <c r="D34" s="59">
        <v>6.869999999999999</v>
      </c>
      <c r="E34" s="59">
        <v>0.185</v>
      </c>
      <c r="F34" s="59">
        <v>0.644</v>
      </c>
      <c r="G34" s="23">
        <f>C34+D34+E34*1.9+F34</f>
        <v>7.865499999999999</v>
      </c>
      <c r="H34" s="23">
        <v>0</v>
      </c>
      <c r="I34" s="24">
        <v>-1.370000000000001</v>
      </c>
      <c r="J34" s="24">
        <v>-0.07500000000000001</v>
      </c>
      <c r="K34" s="24">
        <v>-0.20599999999999996</v>
      </c>
      <c r="L34" s="26">
        <v>-1.7185000000000006</v>
      </c>
      <c r="M34" s="12"/>
      <c r="N34" s="12"/>
      <c r="O34" s="12"/>
      <c r="P34" s="12"/>
      <c r="Q34" s="12"/>
      <c r="R34" s="12"/>
      <c r="S34" s="12"/>
      <c r="T34" s="12"/>
    </row>
    <row r="35" spans="1:20" ht="12.75">
      <c r="A35" s="12"/>
      <c r="B35" s="22" t="s">
        <v>589</v>
      </c>
      <c r="C35" s="58">
        <v>0</v>
      </c>
      <c r="D35" s="59">
        <v>47.682</v>
      </c>
      <c r="E35" s="59">
        <v>0</v>
      </c>
      <c r="F35" s="59">
        <v>3.97</v>
      </c>
      <c r="G35" s="23">
        <f>C35+D35+E35*1.9+F35</f>
        <v>51.652</v>
      </c>
      <c r="H35" s="23">
        <v>-59.21565999999999</v>
      </c>
      <c r="I35" s="24">
        <v>-68.10799999999999</v>
      </c>
      <c r="J35" s="24">
        <v>-0.37</v>
      </c>
      <c r="K35" s="24">
        <v>2.43</v>
      </c>
      <c r="L35" s="26">
        <v>-125.59665999999997</v>
      </c>
      <c r="M35" s="12"/>
      <c r="N35" s="12"/>
      <c r="O35" s="12"/>
      <c r="P35" s="12"/>
      <c r="Q35" s="12"/>
      <c r="R35" s="12"/>
      <c r="S35" s="12"/>
      <c r="T35" s="12"/>
    </row>
    <row r="36" spans="1:20" ht="12.75">
      <c r="A36" s="12"/>
      <c r="B36" s="15" t="s">
        <v>591</v>
      </c>
      <c r="C36" s="60">
        <v>355</v>
      </c>
      <c r="D36" s="59">
        <v>500</v>
      </c>
      <c r="E36" s="271"/>
      <c r="F36" s="59">
        <v>55</v>
      </c>
      <c r="G36" s="23">
        <f>C36+D36+E36*1.9+F36</f>
        <v>910</v>
      </c>
      <c r="H36" s="27">
        <v>-65</v>
      </c>
      <c r="I36" s="28">
        <v>-50</v>
      </c>
      <c r="J36" s="28">
        <v>0</v>
      </c>
      <c r="K36" s="28">
        <v>-5</v>
      </c>
      <c r="L36" s="46">
        <v>-120</v>
      </c>
      <c r="M36" s="12"/>
      <c r="N36" s="12"/>
      <c r="O36" s="12"/>
      <c r="P36" s="12"/>
      <c r="Q36" s="12"/>
      <c r="R36" s="12"/>
      <c r="S36" s="12"/>
      <c r="T36" s="12"/>
    </row>
    <row r="37" spans="1:20" s="1" customFormat="1" ht="13.5" thickBot="1">
      <c r="A37" s="14"/>
      <c r="B37" s="61"/>
      <c r="C37" s="62">
        <f aca="true" t="shared" si="4" ref="C37:L37">SUM(C32:C36)</f>
        <v>385.55566</v>
      </c>
      <c r="D37" s="63">
        <f t="shared" si="4"/>
        <v>722.45501</v>
      </c>
      <c r="E37" s="63">
        <f t="shared" si="4"/>
        <v>6.913664000000001</v>
      </c>
      <c r="F37" s="64">
        <f t="shared" si="4"/>
        <v>77.73719</v>
      </c>
      <c r="G37" s="62">
        <f t="shared" si="4"/>
        <v>1198.8838216</v>
      </c>
      <c r="H37" s="65">
        <f t="shared" si="4"/>
        <v>-93.66</v>
      </c>
      <c r="I37" s="66">
        <f t="shared" si="4"/>
        <v>-112.18599999999999</v>
      </c>
      <c r="J37" s="66">
        <f>SUM(J32:J36)</f>
        <v>-0.03813899999999942</v>
      </c>
      <c r="K37" s="66">
        <f t="shared" si="4"/>
        <v>-2.7659999999999987</v>
      </c>
      <c r="L37" s="67">
        <f t="shared" si="4"/>
        <v>-208.68446409999996</v>
      </c>
      <c r="M37" s="12"/>
      <c r="N37" s="12"/>
      <c r="O37" s="12"/>
      <c r="P37" s="12"/>
      <c r="Q37" s="14"/>
      <c r="R37" s="14"/>
      <c r="S37" s="14"/>
      <c r="T37" s="14"/>
    </row>
    <row r="38" spans="1:20" s="1" customFormat="1" ht="12.75">
      <c r="A38" s="14"/>
      <c r="B38" s="195"/>
      <c r="C38" s="206"/>
      <c r="D38" s="206"/>
      <c r="E38" s="206"/>
      <c r="F38" s="206"/>
      <c r="G38" s="206"/>
      <c r="H38" s="206"/>
      <c r="I38" s="206"/>
      <c r="J38" s="24"/>
      <c r="K38" s="206"/>
      <c r="L38" s="206"/>
      <c r="M38" s="12"/>
      <c r="N38" s="12"/>
      <c r="O38" s="12"/>
      <c r="P38" s="12"/>
      <c r="Q38" s="14"/>
      <c r="R38" s="14"/>
      <c r="S38" s="14"/>
      <c r="T38" s="14"/>
    </row>
    <row r="39" spans="1:20" ht="12.75">
      <c r="A39" s="12"/>
      <c r="B39" s="273" t="s">
        <v>602</v>
      </c>
      <c r="C39" s="68"/>
      <c r="D39" s="68"/>
      <c r="E39" s="68"/>
      <c r="F39" s="68"/>
      <c r="G39" s="68"/>
      <c r="H39" s="68"/>
      <c r="I39" s="68"/>
      <c r="J39" s="68"/>
      <c r="K39" s="68"/>
      <c r="L39" s="68"/>
      <c r="M39" s="12"/>
      <c r="N39" s="12"/>
      <c r="O39" s="12"/>
      <c r="P39" s="12"/>
      <c r="Q39" s="12"/>
      <c r="R39" s="12"/>
      <c r="S39" s="12"/>
      <c r="T39" s="12"/>
    </row>
    <row r="40" spans="1:20" ht="12.75">
      <c r="A40" s="12"/>
      <c r="B40" s="273" t="s">
        <v>603</v>
      </c>
      <c r="C40" s="68"/>
      <c r="D40" s="68"/>
      <c r="E40" s="68"/>
      <c r="F40" s="68"/>
      <c r="G40" s="68"/>
      <c r="H40" s="68"/>
      <c r="I40" s="68"/>
      <c r="J40" s="68"/>
      <c r="K40" s="68"/>
      <c r="L40" s="68"/>
      <c r="M40" s="12"/>
      <c r="N40" s="12"/>
      <c r="O40" s="12"/>
      <c r="P40" s="12"/>
      <c r="Q40" s="12"/>
      <c r="R40" s="12"/>
      <c r="S40" s="12"/>
      <c r="T40" s="12"/>
    </row>
    <row r="41" spans="1:20" ht="12.75">
      <c r="A41" s="12"/>
      <c r="B41" s="282" t="s">
        <v>328</v>
      </c>
      <c r="C41" s="282"/>
      <c r="D41" s="282"/>
      <c r="E41" s="282"/>
      <c r="F41" s="282"/>
      <c r="G41" s="282"/>
      <c r="H41" s="282"/>
      <c r="I41" s="282"/>
      <c r="J41" s="282"/>
      <c r="K41" s="282"/>
      <c r="L41" s="282"/>
      <c r="M41" s="12"/>
      <c r="N41" s="12"/>
      <c r="O41" s="12"/>
      <c r="P41" s="12"/>
      <c r="Q41" s="12"/>
      <c r="R41" s="12"/>
      <c r="S41" s="12"/>
      <c r="T41" s="12"/>
    </row>
    <row r="42" spans="1:20" ht="27" customHeight="1">
      <c r="A42" s="12"/>
      <c r="B42" s="275" t="s">
        <v>338</v>
      </c>
      <c r="C42" s="275"/>
      <c r="D42" s="275"/>
      <c r="E42" s="275"/>
      <c r="F42" s="275"/>
      <c r="G42" s="275"/>
      <c r="H42" s="275"/>
      <c r="I42" s="275"/>
      <c r="J42" s="275"/>
      <c r="K42" s="275"/>
      <c r="L42" s="275"/>
      <c r="M42" s="12"/>
      <c r="N42" s="12"/>
      <c r="O42" s="12"/>
      <c r="P42" s="12"/>
      <c r="Q42" s="12"/>
      <c r="R42" s="12"/>
      <c r="S42" s="12"/>
      <c r="T42" s="12"/>
    </row>
    <row r="43" spans="1:20" ht="12.75">
      <c r="A43" s="12"/>
      <c r="B43" s="69"/>
      <c r="C43" s="12"/>
      <c r="D43" s="12"/>
      <c r="E43" s="12"/>
      <c r="F43" s="12"/>
      <c r="G43" s="12"/>
      <c r="H43" s="12"/>
      <c r="I43" s="12"/>
      <c r="J43" s="12"/>
      <c r="K43" s="12"/>
      <c r="L43" s="12"/>
      <c r="M43" s="12"/>
      <c r="N43" s="12"/>
      <c r="O43" s="12"/>
      <c r="P43" s="12"/>
      <c r="Q43" s="12"/>
      <c r="R43" s="12"/>
      <c r="S43" s="12"/>
      <c r="T43" s="12"/>
    </row>
    <row r="44" spans="1:20" ht="12.75">
      <c r="A44" s="12"/>
      <c r="B44" s="12"/>
      <c r="C44" s="12"/>
      <c r="D44" s="12"/>
      <c r="E44" s="12"/>
      <c r="F44" s="12"/>
      <c r="G44" s="12"/>
      <c r="H44" s="12"/>
      <c r="I44" s="12"/>
      <c r="J44" s="12"/>
      <c r="K44" s="12"/>
      <c r="L44" s="12"/>
      <c r="M44" s="12"/>
      <c r="N44" s="12"/>
      <c r="O44" s="12"/>
      <c r="P44" s="12"/>
      <c r="Q44" s="12"/>
      <c r="R44" s="12"/>
      <c r="S44" s="12"/>
      <c r="T44" s="12"/>
    </row>
    <row r="45" spans="1:20" ht="12.75">
      <c r="A45" s="12"/>
      <c r="B45" s="12"/>
      <c r="C45" s="12"/>
      <c r="D45" s="12"/>
      <c r="E45" s="12"/>
      <c r="F45" s="12"/>
      <c r="G45" s="12"/>
      <c r="H45" s="12"/>
      <c r="I45" s="12"/>
      <c r="J45" s="12"/>
      <c r="K45" s="12"/>
      <c r="L45" s="12"/>
      <c r="M45" s="12"/>
      <c r="N45" s="12"/>
      <c r="O45" s="12"/>
      <c r="P45" s="12"/>
      <c r="Q45" s="12"/>
      <c r="R45" s="12"/>
      <c r="S45" s="12"/>
      <c r="T45" s="12"/>
    </row>
    <row r="46" spans="1:20" ht="12.75">
      <c r="A46" s="12"/>
      <c r="B46" s="12"/>
      <c r="C46" s="12"/>
      <c r="D46" s="12"/>
      <c r="E46" s="12"/>
      <c r="F46" s="12"/>
      <c r="G46" s="12"/>
      <c r="H46" s="12"/>
      <c r="I46" s="12"/>
      <c r="J46" s="12"/>
      <c r="K46" s="12"/>
      <c r="L46" s="12"/>
      <c r="M46" s="12"/>
      <c r="N46" s="12"/>
      <c r="O46" s="12"/>
      <c r="P46" s="12"/>
      <c r="Q46" s="12"/>
      <c r="R46" s="12"/>
      <c r="S46" s="12"/>
      <c r="T46" s="12"/>
    </row>
    <row r="47" spans="1:20" ht="12.75">
      <c r="A47" s="12"/>
      <c r="B47" s="12"/>
      <c r="C47" s="12"/>
      <c r="D47" s="12"/>
      <c r="E47" s="12"/>
      <c r="F47" s="12"/>
      <c r="G47" s="12"/>
      <c r="H47" s="12"/>
      <c r="I47" s="12"/>
      <c r="J47" s="12"/>
      <c r="K47" s="12"/>
      <c r="L47" s="12"/>
      <c r="M47" s="12"/>
      <c r="N47" s="12"/>
      <c r="O47" s="12"/>
      <c r="P47" s="12"/>
      <c r="Q47" s="12"/>
      <c r="R47" s="12"/>
      <c r="S47" s="12"/>
      <c r="T47" s="12"/>
    </row>
    <row r="48" spans="1:20" ht="12.75">
      <c r="A48" s="12"/>
      <c r="B48" s="12"/>
      <c r="C48" s="12"/>
      <c r="D48" s="12"/>
      <c r="E48" s="12"/>
      <c r="F48" s="12"/>
      <c r="G48" s="12"/>
      <c r="H48" s="12"/>
      <c r="I48" s="12"/>
      <c r="J48" s="12"/>
      <c r="K48" s="12"/>
      <c r="L48" s="12"/>
      <c r="M48" s="12"/>
      <c r="N48" s="12"/>
      <c r="O48" s="12"/>
      <c r="P48" s="12"/>
      <c r="Q48" s="12"/>
      <c r="R48" s="12"/>
      <c r="S48" s="12"/>
      <c r="T48" s="12"/>
    </row>
    <row r="49" spans="1:20" ht="12.75">
      <c r="A49" s="12"/>
      <c r="B49" s="12"/>
      <c r="C49" s="12"/>
      <c r="D49" s="12"/>
      <c r="E49" s="12"/>
      <c r="F49" s="12"/>
      <c r="G49" s="12"/>
      <c r="H49" s="12"/>
      <c r="I49" s="12"/>
      <c r="J49" s="12"/>
      <c r="K49" s="12"/>
      <c r="L49" s="12"/>
      <c r="M49" s="12"/>
      <c r="N49" s="12"/>
      <c r="O49" s="12"/>
      <c r="P49" s="12"/>
      <c r="Q49" s="12"/>
      <c r="R49" s="12"/>
      <c r="S49" s="12"/>
      <c r="T49" s="12"/>
    </row>
    <row r="50" spans="1:20" ht="12.75">
      <c r="A50" s="12"/>
      <c r="B50" s="12"/>
      <c r="C50" s="12"/>
      <c r="D50" s="12"/>
      <c r="E50" s="12"/>
      <c r="F50" s="12"/>
      <c r="G50" s="12"/>
      <c r="H50" s="12"/>
      <c r="I50" s="12"/>
      <c r="J50" s="12"/>
      <c r="K50" s="12"/>
      <c r="L50" s="12"/>
      <c r="M50" s="12"/>
      <c r="N50" s="12"/>
      <c r="O50" s="12"/>
      <c r="P50" s="12"/>
      <c r="Q50" s="12"/>
      <c r="R50" s="12"/>
      <c r="S50" s="12"/>
      <c r="T50" s="12"/>
    </row>
    <row r="51" spans="1:20" ht="12.75">
      <c r="A51" s="12"/>
      <c r="B51" s="12"/>
      <c r="C51" s="12"/>
      <c r="D51" s="12"/>
      <c r="E51" s="12"/>
      <c r="F51" s="12"/>
      <c r="G51" s="12"/>
      <c r="H51" s="12"/>
      <c r="I51" s="12"/>
      <c r="J51" s="12"/>
      <c r="K51" s="12"/>
      <c r="L51" s="12"/>
      <c r="M51" s="12"/>
      <c r="N51" s="12"/>
      <c r="O51" s="12"/>
      <c r="P51" s="12"/>
      <c r="Q51" s="12"/>
      <c r="R51" s="12"/>
      <c r="S51" s="12"/>
      <c r="T51" s="12"/>
    </row>
    <row r="52" spans="1:20" ht="12.75">
      <c r="A52" s="12"/>
      <c r="B52" s="12"/>
      <c r="C52" s="12"/>
      <c r="D52" s="12"/>
      <c r="E52" s="12"/>
      <c r="F52" s="12"/>
      <c r="G52" s="12"/>
      <c r="H52" s="12"/>
      <c r="I52" s="12"/>
      <c r="J52" s="12"/>
      <c r="K52" s="12"/>
      <c r="L52" s="12"/>
      <c r="M52" s="12"/>
      <c r="N52" s="12"/>
      <c r="O52" s="12"/>
      <c r="P52" s="12"/>
      <c r="Q52" s="12"/>
      <c r="R52" s="12"/>
      <c r="S52" s="12"/>
      <c r="T52" s="12"/>
    </row>
    <row r="53" spans="1:20" ht="12.75">
      <c r="A53" s="12"/>
      <c r="B53" s="12"/>
      <c r="C53" s="12"/>
      <c r="D53" s="12"/>
      <c r="E53" s="12"/>
      <c r="F53" s="12"/>
      <c r="G53" s="12"/>
      <c r="H53" s="12"/>
      <c r="I53" s="12"/>
      <c r="J53" s="12"/>
      <c r="K53" s="12"/>
      <c r="L53" s="12"/>
      <c r="M53" s="12"/>
      <c r="N53" s="12"/>
      <c r="O53" s="12"/>
      <c r="P53" s="12"/>
      <c r="Q53" s="12"/>
      <c r="R53" s="12"/>
      <c r="S53" s="12"/>
      <c r="T53" s="12"/>
    </row>
    <row r="54" spans="1:20" ht="12.75">
      <c r="A54" s="12"/>
      <c r="B54" s="12"/>
      <c r="C54" s="12"/>
      <c r="D54" s="68"/>
      <c r="E54" s="12"/>
      <c r="F54" s="12"/>
      <c r="G54" s="12"/>
      <c r="H54" s="12"/>
      <c r="I54" s="12"/>
      <c r="J54" s="12"/>
      <c r="K54" s="12"/>
      <c r="L54" s="12"/>
      <c r="M54" s="12"/>
      <c r="N54" s="12"/>
      <c r="O54" s="12"/>
      <c r="P54" s="12"/>
      <c r="Q54" s="12"/>
      <c r="R54" s="12"/>
      <c r="S54" s="12"/>
      <c r="T54" s="12"/>
    </row>
    <row r="55" spans="1:20" ht="12.75">
      <c r="A55" s="12"/>
      <c r="B55" s="12"/>
      <c r="C55" s="12"/>
      <c r="D55" s="12"/>
      <c r="E55" s="12"/>
      <c r="F55" s="12"/>
      <c r="G55" s="12"/>
      <c r="H55" s="12"/>
      <c r="I55" s="12"/>
      <c r="J55" s="12"/>
      <c r="K55" s="12"/>
      <c r="L55" s="12"/>
      <c r="M55" s="12"/>
      <c r="N55" s="12"/>
      <c r="O55" s="12"/>
      <c r="P55" s="12"/>
      <c r="Q55" s="12"/>
      <c r="R55" s="12"/>
      <c r="S55" s="12"/>
      <c r="T55" s="12"/>
    </row>
    <row r="56" spans="1:20" ht="12.75">
      <c r="A56" s="12"/>
      <c r="B56" s="12"/>
      <c r="C56" s="12"/>
      <c r="D56" s="12"/>
      <c r="E56" s="12"/>
      <c r="F56" s="12"/>
      <c r="G56" s="12"/>
      <c r="H56" s="12"/>
      <c r="I56" s="12"/>
      <c r="J56" s="12"/>
      <c r="K56" s="12"/>
      <c r="L56" s="12"/>
      <c r="M56" s="12"/>
      <c r="N56" s="12"/>
      <c r="O56" s="12"/>
      <c r="P56" s="12"/>
      <c r="Q56" s="12"/>
      <c r="R56" s="12"/>
      <c r="S56" s="12"/>
      <c r="T56" s="12"/>
    </row>
    <row r="57" spans="1:20" ht="12.75">
      <c r="A57" s="12"/>
      <c r="B57" s="12"/>
      <c r="C57" s="12"/>
      <c r="D57" s="12"/>
      <c r="E57" s="12"/>
      <c r="F57" s="12"/>
      <c r="G57" s="12"/>
      <c r="H57" s="12"/>
      <c r="I57" s="12"/>
      <c r="J57" s="12"/>
      <c r="K57" s="12"/>
      <c r="L57" s="12"/>
      <c r="M57" s="12"/>
      <c r="N57" s="12"/>
      <c r="O57" s="12"/>
      <c r="P57" s="12"/>
      <c r="Q57" s="12"/>
      <c r="R57" s="12"/>
      <c r="S57" s="12"/>
      <c r="T57" s="12"/>
    </row>
    <row r="58" spans="1:20" ht="12.75">
      <c r="A58" s="12"/>
      <c r="B58" s="12"/>
      <c r="C58" s="12"/>
      <c r="D58" s="12"/>
      <c r="E58" s="12"/>
      <c r="F58" s="12"/>
      <c r="G58" s="12"/>
      <c r="H58" s="12"/>
      <c r="I58" s="12"/>
      <c r="J58" s="12"/>
      <c r="K58" s="12"/>
      <c r="L58" s="12"/>
      <c r="M58" s="12"/>
      <c r="N58" s="12"/>
      <c r="O58" s="12"/>
      <c r="P58" s="12"/>
      <c r="Q58" s="12"/>
      <c r="R58" s="12"/>
      <c r="S58" s="12"/>
      <c r="T58" s="12"/>
    </row>
    <row r="59" spans="1:20" ht="12.75">
      <c r="A59" s="12"/>
      <c r="B59" s="12"/>
      <c r="C59" s="12"/>
      <c r="D59" s="12"/>
      <c r="E59" s="12"/>
      <c r="F59" s="12"/>
      <c r="G59" s="12"/>
      <c r="H59" s="12"/>
      <c r="I59" s="12"/>
      <c r="J59" s="12"/>
      <c r="K59" s="12"/>
      <c r="L59" s="12"/>
      <c r="M59" s="12"/>
      <c r="N59" s="12"/>
      <c r="O59" s="12"/>
      <c r="P59" s="12"/>
      <c r="Q59" s="12"/>
      <c r="R59" s="12"/>
      <c r="S59" s="12"/>
      <c r="T59" s="12"/>
    </row>
    <row r="60" spans="1:20" ht="12.75">
      <c r="A60" s="12"/>
      <c r="B60" s="12"/>
      <c r="C60" s="12"/>
      <c r="D60" s="12"/>
      <c r="E60" s="12"/>
      <c r="F60" s="12"/>
      <c r="G60" s="12"/>
      <c r="H60" s="12"/>
      <c r="I60" s="12"/>
      <c r="J60" s="12"/>
      <c r="K60" s="12"/>
      <c r="L60" s="12"/>
      <c r="M60" s="12"/>
      <c r="N60" s="12"/>
      <c r="O60" s="12"/>
      <c r="P60" s="12"/>
      <c r="Q60" s="12"/>
      <c r="R60" s="12"/>
      <c r="S60" s="12"/>
      <c r="T60" s="12"/>
    </row>
  </sheetData>
  <sheetProtection/>
  <mergeCells count="5">
    <mergeCell ref="B42:L42"/>
    <mergeCell ref="B1:K1"/>
    <mergeCell ref="C4:G4"/>
    <mergeCell ref="H4:L4"/>
    <mergeCell ref="B41:L41"/>
  </mergeCells>
  <printOptions/>
  <pageMargins left="0.787401575" right="0.787401575" top="0.984251969" bottom="0.984251969" header="0.5" footer="0.5"/>
  <pageSetup horizontalDpi="600" verticalDpi="600" orientation="landscape" paperSize="9" scale="70"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B168"/>
  <sheetViews>
    <sheetView zoomScaleSheetLayoutView="100" zoomScalePageLayoutView="0" workbookViewId="0" topLeftCell="A70">
      <selection activeCell="F34" sqref="F34"/>
    </sheetView>
  </sheetViews>
  <sheetFormatPr defaultColWidth="11.421875" defaultRowHeight="12.75"/>
  <cols>
    <col min="1" max="1" width="2.00390625" style="0" customWidth="1"/>
    <col min="2" max="2" width="27.421875" style="0" customWidth="1"/>
    <col min="3" max="8" width="11.421875" style="0" customWidth="1"/>
    <col min="9" max="9" width="2.8515625" style="0" customWidth="1"/>
  </cols>
  <sheetData>
    <row r="1" spans="1:28" ht="73.5" customHeight="1" thickBot="1">
      <c r="A1" s="12"/>
      <c r="B1" s="283" t="s">
        <v>260</v>
      </c>
      <c r="C1" s="283"/>
      <c r="D1" s="283"/>
      <c r="E1" s="283"/>
      <c r="F1" s="283"/>
      <c r="G1" s="283"/>
      <c r="H1" s="283"/>
      <c r="I1" s="12"/>
      <c r="J1" s="12"/>
      <c r="K1" s="12"/>
      <c r="L1" s="12"/>
      <c r="M1" s="12"/>
      <c r="N1" s="12"/>
      <c r="O1" s="12"/>
      <c r="P1" s="12"/>
      <c r="Q1" s="12"/>
      <c r="R1" s="12"/>
      <c r="S1" s="12"/>
      <c r="T1" s="12"/>
      <c r="U1" s="12"/>
      <c r="V1" s="12"/>
      <c r="W1" s="12"/>
      <c r="X1" s="12"/>
      <c r="Y1" s="12"/>
      <c r="Z1" s="12"/>
      <c r="AA1" s="12"/>
      <c r="AB1" s="12"/>
    </row>
    <row r="2" spans="1:28" ht="24" customHeight="1">
      <c r="A2" s="12"/>
      <c r="B2" s="284" t="s">
        <v>209</v>
      </c>
      <c r="C2" s="152" t="s">
        <v>210</v>
      </c>
      <c r="D2" s="152" t="s">
        <v>211</v>
      </c>
      <c r="E2" s="152" t="s">
        <v>212</v>
      </c>
      <c r="F2" s="152" t="s">
        <v>213</v>
      </c>
      <c r="G2" s="152" t="s">
        <v>214</v>
      </c>
      <c r="H2" s="286" t="s">
        <v>215</v>
      </c>
      <c r="I2" s="12"/>
      <c r="J2" s="12"/>
      <c r="K2" s="12"/>
      <c r="L2" s="12"/>
      <c r="M2" s="12"/>
      <c r="N2" s="12"/>
      <c r="O2" s="12"/>
      <c r="P2" s="12"/>
      <c r="Q2" s="12"/>
      <c r="R2" s="12"/>
      <c r="S2" s="12"/>
      <c r="T2" s="12"/>
      <c r="U2" s="12"/>
      <c r="V2" s="12"/>
      <c r="W2" s="12"/>
      <c r="X2" s="12"/>
      <c r="Y2" s="12"/>
      <c r="Z2" s="12"/>
      <c r="AA2" s="12"/>
      <c r="AB2" s="12"/>
    </row>
    <row r="3" spans="1:28" ht="24.75" thickBot="1">
      <c r="A3" s="12"/>
      <c r="B3" s="285"/>
      <c r="C3" s="153" t="s">
        <v>216</v>
      </c>
      <c r="D3" s="153" t="s">
        <v>217</v>
      </c>
      <c r="E3" s="153" t="s">
        <v>218</v>
      </c>
      <c r="F3" s="153" t="s">
        <v>216</v>
      </c>
      <c r="G3" s="153" t="s">
        <v>216</v>
      </c>
      <c r="H3" s="287"/>
      <c r="I3" s="12"/>
      <c r="J3" s="12"/>
      <c r="K3" s="12"/>
      <c r="L3" s="12"/>
      <c r="M3" s="12"/>
      <c r="N3" s="12"/>
      <c r="O3" s="12"/>
      <c r="P3" s="12"/>
      <c r="Q3" s="12"/>
      <c r="R3" s="12"/>
      <c r="S3" s="12"/>
      <c r="T3" s="12"/>
      <c r="U3" s="12"/>
      <c r="V3" s="12"/>
      <c r="W3" s="12"/>
      <c r="X3" s="12"/>
      <c r="Y3" s="12"/>
      <c r="Z3" s="12"/>
      <c r="AA3" s="12"/>
      <c r="AB3" s="12"/>
    </row>
    <row r="4" spans="1:28" ht="12.75">
      <c r="A4" s="12"/>
      <c r="B4" s="80" t="s">
        <v>94</v>
      </c>
      <c r="C4" s="81">
        <v>7.353864999999999</v>
      </c>
      <c r="D4" s="82">
        <v>15.534393000000003</v>
      </c>
      <c r="E4" s="82">
        <v>0.9901390000000002</v>
      </c>
      <c r="F4" s="82"/>
      <c r="G4" s="82">
        <f aca="true" t="shared" si="0" ref="G4:G16">C4+D4+E4*1.9+F4</f>
        <v>24.7695221</v>
      </c>
      <c r="H4" s="83">
        <v>1972</v>
      </c>
      <c r="I4" s="12"/>
      <c r="J4" s="12"/>
      <c r="K4" s="12"/>
      <c r="L4" s="12"/>
      <c r="M4" s="12"/>
      <c r="N4" s="12"/>
      <c r="O4" s="12"/>
      <c r="P4" s="12"/>
      <c r="Q4" s="12"/>
      <c r="R4" s="12"/>
      <c r="S4" s="12"/>
      <c r="T4" s="12"/>
      <c r="U4" s="12"/>
      <c r="V4" s="12"/>
      <c r="W4" s="12"/>
      <c r="X4" s="12"/>
      <c r="Y4" s="12"/>
      <c r="Z4" s="12"/>
      <c r="AA4" s="12"/>
      <c r="AB4" s="12"/>
    </row>
    <row r="5" spans="1:28" ht="12.75">
      <c r="A5" s="12"/>
      <c r="B5" s="80" t="s">
        <v>95</v>
      </c>
      <c r="C5" s="81">
        <v>2.8791320000000002</v>
      </c>
      <c r="D5" s="82">
        <v>7.279260000000001</v>
      </c>
      <c r="E5" s="82">
        <v>0.524337</v>
      </c>
      <c r="F5" s="82"/>
      <c r="G5" s="82">
        <f t="shared" si="0"/>
        <v>11.154632300000001</v>
      </c>
      <c r="H5" s="83">
        <v>1968</v>
      </c>
      <c r="I5" s="12"/>
      <c r="J5" s="12"/>
      <c r="K5" s="12"/>
      <c r="L5" s="12"/>
      <c r="M5" s="12"/>
      <c r="N5" s="12"/>
      <c r="O5" s="12"/>
      <c r="P5" s="12"/>
      <c r="Q5" s="12"/>
      <c r="R5" s="12"/>
      <c r="S5" s="12"/>
      <c r="T5" s="12"/>
      <c r="U5" s="12"/>
      <c r="V5" s="12"/>
      <c r="W5" s="12"/>
      <c r="X5" s="12"/>
      <c r="Y5" s="12"/>
      <c r="Z5" s="12"/>
      <c r="AA5" s="12"/>
      <c r="AB5" s="12"/>
    </row>
    <row r="6" spans="1:28" ht="12.75">
      <c r="A6" s="12"/>
      <c r="B6" s="80" t="s">
        <v>96</v>
      </c>
      <c r="C6" s="81">
        <v>4.817310000000001</v>
      </c>
      <c r="D6" s="82">
        <v>1.9763210000000002</v>
      </c>
      <c r="E6" s="82">
        <v>0.21106999999999998</v>
      </c>
      <c r="F6" s="82"/>
      <c r="G6" s="82">
        <f t="shared" si="0"/>
        <v>7.194664000000001</v>
      </c>
      <c r="H6" s="83">
        <v>1972</v>
      </c>
      <c r="I6" s="12"/>
      <c r="J6" s="12"/>
      <c r="K6" s="12"/>
      <c r="L6" s="12"/>
      <c r="M6" s="12"/>
      <c r="N6" s="12"/>
      <c r="O6" s="12"/>
      <c r="P6" s="12"/>
      <c r="Q6" s="12"/>
      <c r="R6" s="12"/>
      <c r="S6" s="12"/>
      <c r="T6" s="12"/>
      <c r="U6" s="12"/>
      <c r="V6" s="12"/>
      <c r="W6" s="12"/>
      <c r="X6" s="12"/>
      <c r="Y6" s="12"/>
      <c r="Z6" s="12"/>
      <c r="AA6" s="12"/>
      <c r="AB6" s="12"/>
    </row>
    <row r="7" spans="1:28" ht="12.75">
      <c r="A7" s="12"/>
      <c r="B7" s="80" t="s">
        <v>97</v>
      </c>
      <c r="C7" s="81"/>
      <c r="D7" s="82">
        <v>116.168768</v>
      </c>
      <c r="E7" s="82"/>
      <c r="F7" s="82">
        <v>0.4603799999999999</v>
      </c>
      <c r="G7" s="82">
        <f t="shared" si="0"/>
        <v>116.629148</v>
      </c>
      <c r="H7" s="83">
        <v>1971</v>
      </c>
      <c r="I7" s="12"/>
      <c r="J7" s="12"/>
      <c r="K7" s="12"/>
      <c r="L7" s="12"/>
      <c r="M7" s="12"/>
      <c r="N7" s="12"/>
      <c r="O7" s="12"/>
      <c r="P7" s="12"/>
      <c r="Q7" s="12"/>
      <c r="R7" s="12"/>
      <c r="S7" s="12"/>
      <c r="T7" s="12"/>
      <c r="U7" s="12"/>
      <c r="V7" s="12"/>
      <c r="W7" s="12"/>
      <c r="X7" s="12"/>
      <c r="Y7" s="12"/>
      <c r="Z7" s="12"/>
      <c r="AA7" s="12"/>
      <c r="AB7" s="12"/>
    </row>
    <row r="8" spans="1:28" ht="12.75">
      <c r="A8" s="12"/>
      <c r="B8" s="80" t="s">
        <v>98</v>
      </c>
      <c r="C8" s="81">
        <v>5.553709999999999</v>
      </c>
      <c r="D8" s="82">
        <v>1.605697</v>
      </c>
      <c r="E8" s="82"/>
      <c r="F8" s="82">
        <v>0.10527099999999999</v>
      </c>
      <c r="G8" s="82">
        <f t="shared" si="0"/>
        <v>7.264677999999999</v>
      </c>
      <c r="H8" s="83">
        <v>1987</v>
      </c>
      <c r="I8" s="12"/>
      <c r="J8" s="12"/>
      <c r="K8" s="12"/>
      <c r="L8" s="12"/>
      <c r="M8" s="12"/>
      <c r="N8" s="12"/>
      <c r="O8" s="12"/>
      <c r="P8" s="12"/>
      <c r="Q8" s="12"/>
      <c r="R8" s="12"/>
      <c r="S8" s="12"/>
      <c r="T8" s="12"/>
      <c r="U8" s="12"/>
      <c r="V8" s="12"/>
      <c r="W8" s="12"/>
      <c r="X8" s="12"/>
      <c r="Y8" s="12"/>
      <c r="Z8" s="12"/>
      <c r="AA8" s="12"/>
      <c r="AB8" s="12"/>
    </row>
    <row r="9" spans="1:28" ht="12.75">
      <c r="A9" s="12"/>
      <c r="B9" s="80" t="s">
        <v>99</v>
      </c>
      <c r="C9" s="81">
        <v>1.325664</v>
      </c>
      <c r="D9" s="82">
        <v>2.186028</v>
      </c>
      <c r="E9" s="82"/>
      <c r="F9" s="82">
        <v>0.02008</v>
      </c>
      <c r="G9" s="82">
        <f t="shared" si="0"/>
        <v>3.531772</v>
      </c>
      <c r="H9" s="83">
        <v>1975</v>
      </c>
      <c r="I9" s="12"/>
      <c r="J9" s="12"/>
      <c r="K9" s="12"/>
      <c r="L9" s="12"/>
      <c r="M9" s="12"/>
      <c r="N9" s="12"/>
      <c r="O9" s="12"/>
      <c r="P9" s="12"/>
      <c r="Q9" s="12"/>
      <c r="R9" s="12"/>
      <c r="S9" s="12"/>
      <c r="T9" s="12"/>
      <c r="U9" s="12"/>
      <c r="V9" s="12"/>
      <c r="W9" s="12"/>
      <c r="X9" s="12"/>
      <c r="Y9" s="12"/>
      <c r="Z9" s="12"/>
      <c r="AA9" s="12"/>
      <c r="AB9" s="12"/>
    </row>
    <row r="10" spans="1:28" ht="12.75">
      <c r="A10" s="12"/>
      <c r="B10" s="80" t="s">
        <v>100</v>
      </c>
      <c r="C10" s="81">
        <v>0.37475499999999995</v>
      </c>
      <c r="D10" s="82">
        <v>0.08463899999999999</v>
      </c>
      <c r="E10" s="82">
        <v>0.012317</v>
      </c>
      <c r="F10" s="82"/>
      <c r="G10" s="82">
        <f t="shared" si="0"/>
        <v>0.48279629999999996</v>
      </c>
      <c r="H10" s="83">
        <v>1982</v>
      </c>
      <c r="I10" s="12"/>
      <c r="J10" s="12"/>
      <c r="K10" s="12"/>
      <c r="L10" s="12"/>
      <c r="M10" s="12"/>
      <c r="N10" s="12"/>
      <c r="O10" s="12"/>
      <c r="P10" s="12"/>
      <c r="Q10" s="12"/>
      <c r="R10" s="12"/>
      <c r="S10" s="12"/>
      <c r="T10" s="12"/>
      <c r="U10" s="12"/>
      <c r="V10" s="12"/>
      <c r="W10" s="12"/>
      <c r="X10" s="12"/>
      <c r="Y10" s="12"/>
      <c r="Z10" s="12"/>
      <c r="AA10" s="12"/>
      <c r="AB10" s="12"/>
    </row>
    <row r="11" spans="1:28" ht="12.75">
      <c r="A11" s="12"/>
      <c r="B11" s="80" t="s">
        <v>101</v>
      </c>
      <c r="C11" s="81"/>
      <c r="D11" s="82">
        <v>11.593819</v>
      </c>
      <c r="E11" s="82"/>
      <c r="F11" s="82">
        <v>0.07870799999999999</v>
      </c>
      <c r="G11" s="82">
        <f t="shared" si="0"/>
        <v>11.672527</v>
      </c>
      <c r="H11" s="83">
        <v>1974</v>
      </c>
      <c r="I11" s="12"/>
      <c r="J11" s="12"/>
      <c r="K11" s="12"/>
      <c r="L11" s="12"/>
      <c r="M11" s="12"/>
      <c r="N11" s="12"/>
      <c r="O11" s="12"/>
      <c r="P11" s="12"/>
      <c r="Q11" s="12"/>
      <c r="R11" s="12"/>
      <c r="S11" s="12"/>
      <c r="T11" s="12"/>
      <c r="U11" s="12"/>
      <c r="V11" s="12"/>
      <c r="W11" s="12"/>
      <c r="X11" s="12"/>
      <c r="Y11" s="12"/>
      <c r="Z11" s="12"/>
      <c r="AA11" s="12"/>
      <c r="AB11" s="12"/>
    </row>
    <row r="12" spans="1:28" ht="12.75">
      <c r="A12" s="12"/>
      <c r="B12" s="80" t="s">
        <v>102</v>
      </c>
      <c r="C12" s="81"/>
      <c r="D12" s="82">
        <v>27.259095000000002</v>
      </c>
      <c r="E12" s="82"/>
      <c r="F12" s="82">
        <v>0.215478</v>
      </c>
      <c r="G12" s="82">
        <f t="shared" si="0"/>
        <v>27.474573000000003</v>
      </c>
      <c r="H12" s="83">
        <v>1974</v>
      </c>
      <c r="I12" s="12"/>
      <c r="J12" s="12"/>
      <c r="K12" s="12"/>
      <c r="L12" s="12"/>
      <c r="M12" s="12"/>
      <c r="N12" s="12"/>
      <c r="O12" s="12"/>
      <c r="P12" s="12"/>
      <c r="Q12" s="12"/>
      <c r="R12" s="12"/>
      <c r="S12" s="12"/>
      <c r="T12" s="12"/>
      <c r="U12" s="12"/>
      <c r="V12" s="12"/>
      <c r="W12" s="12"/>
      <c r="X12" s="12"/>
      <c r="Y12" s="12"/>
      <c r="Z12" s="12"/>
      <c r="AA12" s="12"/>
      <c r="AB12" s="12"/>
    </row>
    <row r="13" spans="1:28" ht="12.75">
      <c r="A13" s="12"/>
      <c r="B13" s="80" t="s">
        <v>89</v>
      </c>
      <c r="C13" s="81">
        <v>3.8737350000000004</v>
      </c>
      <c r="D13" s="82">
        <v>9.692729</v>
      </c>
      <c r="E13" s="82">
        <v>0.5662020000000001</v>
      </c>
      <c r="F13" s="82"/>
      <c r="G13" s="82">
        <f t="shared" si="0"/>
        <v>14.6422478</v>
      </c>
      <c r="H13" s="83">
        <v>1978</v>
      </c>
      <c r="I13" s="12"/>
      <c r="J13" s="12"/>
      <c r="K13" s="12"/>
      <c r="L13" s="12"/>
      <c r="M13" s="12"/>
      <c r="N13" s="12"/>
      <c r="O13" s="12"/>
      <c r="P13" s="12"/>
      <c r="Q13" s="12"/>
      <c r="R13" s="12"/>
      <c r="S13" s="12"/>
      <c r="T13" s="12"/>
      <c r="U13" s="12"/>
      <c r="V13" s="12"/>
      <c r="W13" s="12"/>
      <c r="X13" s="12"/>
      <c r="Y13" s="12"/>
      <c r="Z13" s="12"/>
      <c r="AA13" s="12"/>
      <c r="AB13" s="12"/>
    </row>
    <row r="14" spans="1:28" ht="12.75">
      <c r="A14" s="12"/>
      <c r="B14" s="80" t="s">
        <v>232</v>
      </c>
      <c r="C14" s="81">
        <v>12.153425999999998</v>
      </c>
      <c r="D14" s="82">
        <v>25.974306000000006</v>
      </c>
      <c r="E14" s="82">
        <v>1.42953</v>
      </c>
      <c r="F14" s="82"/>
      <c r="G14" s="82">
        <f t="shared" si="0"/>
        <v>40.843839</v>
      </c>
      <c r="H14" s="83">
        <v>1970</v>
      </c>
      <c r="I14" s="12"/>
      <c r="J14" s="12"/>
      <c r="K14" s="12"/>
      <c r="L14" s="12"/>
      <c r="M14" s="12"/>
      <c r="N14" s="12"/>
      <c r="O14" s="12"/>
      <c r="P14" s="12"/>
      <c r="Q14" s="12"/>
      <c r="R14" s="12"/>
      <c r="S14" s="12"/>
      <c r="T14" s="12"/>
      <c r="U14" s="12"/>
      <c r="V14" s="12"/>
      <c r="W14" s="12"/>
      <c r="X14" s="12"/>
      <c r="Y14" s="12"/>
      <c r="Z14" s="12"/>
      <c r="AA14" s="12"/>
      <c r="AB14" s="12"/>
    </row>
    <row r="15" spans="1:28" ht="13.5" thickBot="1">
      <c r="A15" s="12"/>
      <c r="B15" s="80" t="s">
        <v>239</v>
      </c>
      <c r="C15" s="81"/>
      <c r="D15" s="82">
        <v>9.22105</v>
      </c>
      <c r="E15" s="82"/>
      <c r="F15" s="82">
        <v>0.066725</v>
      </c>
      <c r="G15" s="84">
        <f t="shared" si="0"/>
        <v>9.287775</v>
      </c>
      <c r="H15" s="83">
        <v>1973</v>
      </c>
      <c r="I15" s="12"/>
      <c r="J15" s="12"/>
      <c r="K15" s="12"/>
      <c r="L15" s="12"/>
      <c r="M15" s="12"/>
      <c r="N15" s="12"/>
      <c r="O15" s="12"/>
      <c r="P15" s="12"/>
      <c r="Q15" s="12"/>
      <c r="R15" s="12"/>
      <c r="S15" s="12"/>
      <c r="T15" s="12"/>
      <c r="U15" s="12"/>
      <c r="V15" s="12"/>
      <c r="W15" s="12"/>
      <c r="X15" s="12"/>
      <c r="Y15" s="12"/>
      <c r="Z15" s="12"/>
      <c r="AA15" s="12"/>
      <c r="AB15" s="12"/>
    </row>
    <row r="16" spans="1:28" s="1" customFormat="1" ht="51.75" thickBot="1">
      <c r="A16" s="14"/>
      <c r="B16" s="154" t="s">
        <v>607</v>
      </c>
      <c r="C16" s="260">
        <f>SUM(C4:C15)</f>
        <v>38.331596999999995</v>
      </c>
      <c r="D16" s="85">
        <f>SUM(D4:D15)</f>
        <v>228.57610499999998</v>
      </c>
      <c r="E16" s="85">
        <f>SUM(E4:E15)</f>
        <v>3.733595</v>
      </c>
      <c r="F16" s="85">
        <f>SUM(F4:F15)</f>
        <v>0.9466419999999999</v>
      </c>
      <c r="G16" s="261">
        <f t="shared" si="0"/>
        <v>274.9481745</v>
      </c>
      <c r="H16" s="86"/>
      <c r="I16" s="14"/>
      <c r="J16" s="14"/>
      <c r="K16" s="14"/>
      <c r="L16" s="14"/>
      <c r="M16" s="14"/>
      <c r="N16" s="14"/>
      <c r="O16" s="14"/>
      <c r="P16" s="14"/>
      <c r="Q16" s="14"/>
      <c r="R16" s="14"/>
      <c r="S16" s="14"/>
      <c r="T16" s="14"/>
      <c r="U16" s="14"/>
      <c r="V16" s="14"/>
      <c r="W16" s="14"/>
      <c r="X16" s="14"/>
      <c r="Y16" s="14"/>
      <c r="Z16" s="14"/>
      <c r="AA16" s="14"/>
      <c r="AB16" s="14"/>
    </row>
    <row r="17" spans="1:28" s="1" customFormat="1" ht="13.5">
      <c r="A17" s="14"/>
      <c r="B17" s="263" t="s">
        <v>570</v>
      </c>
      <c r="C17" s="266">
        <v>0.010224</v>
      </c>
      <c r="D17" s="267"/>
      <c r="E17" s="267">
        <v>0.000135</v>
      </c>
      <c r="F17" s="267"/>
      <c r="G17" s="82">
        <f>C17+D17+E17*1.9+F17</f>
        <v>0.0104805</v>
      </c>
      <c r="H17" s="262">
        <v>1976</v>
      </c>
      <c r="I17" s="14"/>
      <c r="J17" s="14"/>
      <c r="K17" s="14"/>
      <c r="L17" s="14"/>
      <c r="M17" s="14"/>
      <c r="N17" s="14"/>
      <c r="O17" s="14"/>
      <c r="P17" s="14"/>
      <c r="Q17" s="14"/>
      <c r="R17" s="14"/>
      <c r="S17" s="14"/>
      <c r="T17" s="14"/>
      <c r="U17" s="14"/>
      <c r="V17" s="14"/>
      <c r="W17" s="14"/>
      <c r="X17" s="14"/>
      <c r="Y17" s="14"/>
      <c r="Z17" s="14"/>
      <c r="AA17" s="14"/>
      <c r="AB17" s="14"/>
    </row>
    <row r="18" spans="1:28" s="1" customFormat="1" ht="12.75">
      <c r="A18" s="14"/>
      <c r="B18" s="80" t="s">
        <v>369</v>
      </c>
      <c r="C18" s="93">
        <v>0.258744</v>
      </c>
      <c r="D18" s="87">
        <v>0.901024</v>
      </c>
      <c r="E18" s="87">
        <v>0.158219</v>
      </c>
      <c r="F18" s="87"/>
      <c r="G18" s="82">
        <f aca="true" t="shared" si="1" ref="G18:G82">C18+D18+E18*1.9+F18</f>
        <v>1.4603841000000002</v>
      </c>
      <c r="H18" s="211">
        <v>1990</v>
      </c>
      <c r="I18" s="14"/>
      <c r="J18" s="14"/>
      <c r="K18" s="14"/>
      <c r="L18" s="14"/>
      <c r="M18" s="14"/>
      <c r="N18" s="14"/>
      <c r="O18" s="14"/>
      <c r="P18" s="14"/>
      <c r="Q18" s="14"/>
      <c r="R18" s="14"/>
      <c r="S18" s="14"/>
      <c r="T18" s="14"/>
      <c r="U18" s="14"/>
      <c r="V18" s="14"/>
      <c r="W18" s="14"/>
      <c r="X18" s="14"/>
      <c r="Y18" s="14"/>
      <c r="Z18" s="14"/>
      <c r="AA18" s="14"/>
      <c r="AB18" s="14"/>
    </row>
    <row r="19" spans="1:28" s="1" customFormat="1" ht="12.75">
      <c r="A19" s="14"/>
      <c r="B19" s="80" t="s">
        <v>193</v>
      </c>
      <c r="C19" s="93">
        <v>7.273022</v>
      </c>
      <c r="D19" s="87">
        <v>0.59152</v>
      </c>
      <c r="E19" s="87"/>
      <c r="F19" s="87"/>
      <c r="G19" s="82">
        <f t="shared" si="1"/>
        <v>7.864542</v>
      </c>
      <c r="H19" s="211">
        <v>1998</v>
      </c>
      <c r="I19" s="14"/>
      <c r="J19" s="14"/>
      <c r="K19" s="14"/>
      <c r="L19" s="14"/>
      <c r="M19" s="14"/>
      <c r="N19" s="14"/>
      <c r="O19" s="14"/>
      <c r="P19" s="14"/>
      <c r="Q19" s="14"/>
      <c r="R19" s="14"/>
      <c r="S19" s="14"/>
      <c r="T19" s="14"/>
      <c r="U19" s="14"/>
      <c r="V19" s="14"/>
      <c r="W19" s="14"/>
      <c r="X19" s="14"/>
      <c r="Y19" s="14"/>
      <c r="Z19" s="14"/>
      <c r="AA19" s="14"/>
      <c r="AB19" s="14"/>
    </row>
    <row r="20" spans="1:28" ht="13.5">
      <c r="A20" s="12"/>
      <c r="B20" s="80" t="s">
        <v>195</v>
      </c>
      <c r="C20" s="88">
        <v>49.030467</v>
      </c>
      <c r="D20" s="89">
        <v>1.1349069999999999</v>
      </c>
      <c r="E20" s="89"/>
      <c r="F20" s="89"/>
      <c r="G20" s="82">
        <f t="shared" si="1"/>
        <v>50.165374</v>
      </c>
      <c r="H20" s="211">
        <v>1967</v>
      </c>
      <c r="I20" s="12"/>
      <c r="J20" s="12"/>
      <c r="K20" s="12"/>
      <c r="L20" s="12"/>
      <c r="M20" s="12"/>
      <c r="N20" s="12"/>
      <c r="O20" s="12"/>
      <c r="P20" s="12"/>
      <c r="Q20" s="12"/>
      <c r="R20" s="12"/>
      <c r="S20" s="12"/>
      <c r="T20" s="12"/>
      <c r="U20" s="12"/>
      <c r="V20" s="12"/>
      <c r="W20" s="12"/>
      <c r="X20" s="12"/>
      <c r="Y20" s="12"/>
      <c r="Z20" s="12"/>
      <c r="AA20" s="12"/>
      <c r="AB20" s="12"/>
    </row>
    <row r="21" spans="1:28" ht="12.75">
      <c r="A21" s="12"/>
      <c r="B21" s="80" t="s">
        <v>8</v>
      </c>
      <c r="C21" s="88">
        <v>0.303698</v>
      </c>
      <c r="D21" s="89"/>
      <c r="E21" s="89">
        <v>0.0062439999999999996</v>
      </c>
      <c r="F21" s="89"/>
      <c r="G21" s="82">
        <f t="shared" si="1"/>
        <v>0.3155616</v>
      </c>
      <c r="H21" s="212">
        <v>1989</v>
      </c>
      <c r="I21" s="12"/>
      <c r="J21" s="12"/>
      <c r="K21" s="12"/>
      <c r="L21" s="12"/>
      <c r="M21" s="12"/>
      <c r="N21" s="12"/>
      <c r="O21" s="12"/>
      <c r="P21" s="12"/>
      <c r="Q21" s="12"/>
      <c r="R21" s="12"/>
      <c r="S21" s="12"/>
      <c r="T21" s="12"/>
      <c r="U21" s="12"/>
      <c r="V21" s="12"/>
      <c r="W21" s="12"/>
      <c r="X21" s="12"/>
      <c r="Y21" s="12"/>
      <c r="Z21" s="12"/>
      <c r="AA21" s="12"/>
      <c r="AB21" s="12"/>
    </row>
    <row r="22" spans="1:28" ht="12.75">
      <c r="A22" s="12"/>
      <c r="B22" s="80" t="s">
        <v>104</v>
      </c>
      <c r="C22" s="88">
        <v>51.780164</v>
      </c>
      <c r="D22" s="89">
        <v>2.889416</v>
      </c>
      <c r="E22" s="89">
        <v>1.093696</v>
      </c>
      <c r="F22" s="89"/>
      <c r="G22" s="82">
        <f t="shared" si="1"/>
        <v>56.7476024</v>
      </c>
      <c r="H22" s="211">
        <v>1980</v>
      </c>
      <c r="I22" s="12"/>
      <c r="J22" s="12"/>
      <c r="K22" s="12"/>
      <c r="L22" s="12"/>
      <c r="M22" s="12"/>
      <c r="N22" s="12"/>
      <c r="O22" s="12"/>
      <c r="P22" s="12"/>
      <c r="Q22" s="12"/>
      <c r="R22" s="12"/>
      <c r="S22" s="12"/>
      <c r="T22" s="12"/>
      <c r="U22" s="12"/>
      <c r="V22" s="12"/>
      <c r="W22" s="12"/>
      <c r="X22" s="12"/>
      <c r="Y22" s="12"/>
      <c r="Z22" s="12"/>
      <c r="AA22" s="12"/>
      <c r="AB22" s="12"/>
    </row>
    <row r="23" spans="1:28" ht="12.75">
      <c r="A23" s="12"/>
      <c r="B23" s="80" t="s">
        <v>105</v>
      </c>
      <c r="C23" s="88">
        <v>125.25231600000001</v>
      </c>
      <c r="D23" s="89">
        <v>1.444355</v>
      </c>
      <c r="E23" s="89">
        <v>2.1758129999999998</v>
      </c>
      <c r="F23" s="89"/>
      <c r="G23" s="82">
        <f t="shared" si="1"/>
        <v>130.8307157</v>
      </c>
      <c r="H23" s="211">
        <v>1984</v>
      </c>
      <c r="I23" s="12"/>
      <c r="J23" s="12"/>
      <c r="K23" s="12"/>
      <c r="L23" s="12"/>
      <c r="M23" s="12"/>
      <c r="N23" s="12"/>
      <c r="O23" s="12"/>
      <c r="P23" s="12"/>
      <c r="Q23" s="12"/>
      <c r="R23" s="12"/>
      <c r="S23" s="12"/>
      <c r="T23" s="12"/>
      <c r="U23" s="12"/>
      <c r="V23" s="12"/>
      <c r="W23" s="12"/>
      <c r="X23" s="12"/>
      <c r="Y23" s="12"/>
      <c r="Z23" s="12"/>
      <c r="AA23" s="12"/>
      <c r="AB23" s="12"/>
    </row>
    <row r="24" spans="1:28" ht="12.75">
      <c r="A24" s="12"/>
      <c r="B24" s="80" t="s">
        <v>106</v>
      </c>
      <c r="C24" s="88">
        <v>414.047703</v>
      </c>
      <c r="D24" s="89">
        <v>137.7</v>
      </c>
      <c r="E24" s="89">
        <v>12.519036000000002</v>
      </c>
      <c r="F24" s="89"/>
      <c r="G24" s="82">
        <f t="shared" si="1"/>
        <v>575.5338714</v>
      </c>
      <c r="H24" s="211">
        <v>1969</v>
      </c>
      <c r="I24" s="12"/>
      <c r="J24" s="12"/>
      <c r="K24" s="12"/>
      <c r="L24" s="12"/>
      <c r="M24" s="12"/>
      <c r="N24" s="12"/>
      <c r="O24" s="12"/>
      <c r="P24" s="12"/>
      <c r="Q24" s="12"/>
      <c r="R24" s="12"/>
      <c r="S24" s="12"/>
      <c r="T24" s="12"/>
      <c r="U24" s="12"/>
      <c r="V24" s="12"/>
      <c r="W24" s="12"/>
      <c r="X24" s="12"/>
      <c r="Y24" s="12"/>
      <c r="Z24" s="12"/>
      <c r="AA24" s="12"/>
      <c r="AB24" s="12"/>
    </row>
    <row r="25" spans="1:28" ht="12.75">
      <c r="A25" s="12"/>
      <c r="B25" s="80" t="s">
        <v>107</v>
      </c>
      <c r="C25" s="88">
        <v>92.116416</v>
      </c>
      <c r="D25" s="89">
        <v>38.130688</v>
      </c>
      <c r="E25" s="89">
        <v>3.7486010000000007</v>
      </c>
      <c r="F25" s="89"/>
      <c r="G25" s="82">
        <f t="shared" si="1"/>
        <v>137.36944590000002</v>
      </c>
      <c r="H25" s="211">
        <v>1970</v>
      </c>
      <c r="I25" s="12"/>
      <c r="J25" s="12"/>
      <c r="K25" s="12"/>
      <c r="L25" s="12"/>
      <c r="M25" s="12"/>
      <c r="N25" s="12"/>
      <c r="O25" s="12"/>
      <c r="P25" s="12"/>
      <c r="Q25" s="12"/>
      <c r="R25" s="12"/>
      <c r="S25" s="12"/>
      <c r="T25" s="12"/>
      <c r="U25" s="12"/>
      <c r="V25" s="12"/>
      <c r="W25" s="12"/>
      <c r="X25" s="12"/>
      <c r="Y25" s="12"/>
      <c r="Z25" s="12"/>
      <c r="AA25" s="12"/>
      <c r="AB25" s="12"/>
    </row>
    <row r="26" spans="1:28" ht="12.75">
      <c r="A26" s="12"/>
      <c r="B26" s="80" t="s">
        <v>108</v>
      </c>
      <c r="C26" s="88">
        <v>9.871549000000002</v>
      </c>
      <c r="D26" s="89">
        <v>3.465118</v>
      </c>
      <c r="E26" s="89">
        <v>0.3998479999999999</v>
      </c>
      <c r="F26" s="89"/>
      <c r="G26" s="82">
        <f t="shared" si="1"/>
        <v>14.096378200000002</v>
      </c>
      <c r="H26" s="211">
        <v>1988</v>
      </c>
      <c r="I26" s="12"/>
      <c r="J26" s="12"/>
      <c r="K26" s="12"/>
      <c r="L26" s="12"/>
      <c r="M26" s="12"/>
      <c r="N26" s="12"/>
      <c r="O26" s="12"/>
      <c r="P26" s="12"/>
      <c r="Q26" s="12"/>
      <c r="R26" s="12"/>
      <c r="S26" s="12"/>
      <c r="T26" s="12"/>
      <c r="U26" s="12"/>
      <c r="V26" s="12"/>
      <c r="W26" s="12"/>
      <c r="X26" s="12"/>
      <c r="Y26" s="12"/>
      <c r="Z26" s="12"/>
      <c r="AA26" s="12"/>
      <c r="AB26" s="12"/>
    </row>
    <row r="27" spans="1:28" ht="12.75">
      <c r="A27" s="12"/>
      <c r="B27" s="80" t="s">
        <v>151</v>
      </c>
      <c r="C27" s="88">
        <v>0.198587</v>
      </c>
      <c r="D27" s="89">
        <v>0.000169</v>
      </c>
      <c r="E27" s="89"/>
      <c r="F27" s="89"/>
      <c r="G27" s="82">
        <f t="shared" si="1"/>
        <v>0.19875600000000002</v>
      </c>
      <c r="H27" s="212">
        <v>1991</v>
      </c>
      <c r="I27" s="12"/>
      <c r="J27" s="12"/>
      <c r="K27" s="12"/>
      <c r="L27" s="12"/>
      <c r="M27" s="12"/>
      <c r="N27" s="12"/>
      <c r="O27" s="12"/>
      <c r="P27" s="12"/>
      <c r="Q27" s="12"/>
      <c r="R27" s="12"/>
      <c r="S27" s="12"/>
      <c r="T27" s="12"/>
      <c r="U27" s="12"/>
      <c r="V27" s="12"/>
      <c r="W27" s="12"/>
      <c r="X27" s="12"/>
      <c r="Y27" s="12"/>
      <c r="Z27" s="12"/>
      <c r="AA27" s="12"/>
      <c r="AB27" s="12"/>
    </row>
    <row r="28" spans="1:28" ht="12.75">
      <c r="A28" s="12"/>
      <c r="B28" s="80" t="s">
        <v>109</v>
      </c>
      <c r="C28" s="88">
        <v>16.455193</v>
      </c>
      <c r="D28" s="89">
        <v>0.778778</v>
      </c>
      <c r="E28" s="89">
        <v>0.062479</v>
      </c>
      <c r="F28" s="89"/>
      <c r="G28" s="82">
        <f t="shared" si="1"/>
        <v>17.3526811</v>
      </c>
      <c r="H28" s="211">
        <v>1992</v>
      </c>
      <c r="I28" s="12"/>
      <c r="J28" s="12"/>
      <c r="K28" s="12"/>
      <c r="L28" s="12"/>
      <c r="M28" s="12"/>
      <c r="N28" s="12"/>
      <c r="O28" s="12"/>
      <c r="P28" s="12"/>
      <c r="Q28" s="12"/>
      <c r="R28" s="12"/>
      <c r="S28" s="12"/>
      <c r="T28" s="12"/>
      <c r="U28" s="12"/>
      <c r="V28" s="12"/>
      <c r="W28" s="12"/>
      <c r="X28" s="12"/>
      <c r="Y28" s="12"/>
      <c r="Z28" s="12"/>
      <c r="AA28" s="12"/>
      <c r="AB28" s="12"/>
    </row>
    <row r="29" spans="1:28" ht="12.75">
      <c r="A29" s="12"/>
      <c r="B29" s="80" t="s">
        <v>22</v>
      </c>
      <c r="C29" s="88">
        <v>2.049909</v>
      </c>
      <c r="D29" s="89">
        <v>0.073545</v>
      </c>
      <c r="E29" s="89">
        <v>0.013151999999999999</v>
      </c>
      <c r="F29" s="89"/>
      <c r="G29" s="82">
        <f t="shared" si="1"/>
        <v>2.1484428</v>
      </c>
      <c r="H29" s="211">
        <v>2004</v>
      </c>
      <c r="I29" s="12"/>
      <c r="J29" s="12"/>
      <c r="K29" s="12"/>
      <c r="L29" s="12"/>
      <c r="M29" s="12"/>
      <c r="N29" s="12"/>
      <c r="O29" s="12"/>
      <c r="P29" s="12"/>
      <c r="Q29" s="12"/>
      <c r="R29" s="12"/>
      <c r="S29" s="12"/>
      <c r="T29" s="12"/>
      <c r="U29" s="12"/>
      <c r="V29" s="12"/>
      <c r="W29" s="12"/>
      <c r="X29" s="12"/>
      <c r="Y29" s="12"/>
      <c r="Z29" s="12"/>
      <c r="AA29" s="12"/>
      <c r="AB29" s="12"/>
    </row>
    <row r="30" spans="1:28" ht="12.75">
      <c r="A30" s="12"/>
      <c r="B30" s="80" t="s">
        <v>110</v>
      </c>
      <c r="C30" s="88">
        <v>8.316882</v>
      </c>
      <c r="D30" s="89">
        <v>0</v>
      </c>
      <c r="E30" s="89"/>
      <c r="F30" s="89">
        <v>0</v>
      </c>
      <c r="G30" s="82">
        <f t="shared" si="1"/>
        <v>8.316882</v>
      </c>
      <c r="H30" s="211">
        <v>1995</v>
      </c>
      <c r="I30" s="12"/>
      <c r="J30" s="12"/>
      <c r="K30" s="12"/>
      <c r="L30" s="12"/>
      <c r="M30" s="12"/>
      <c r="N30" s="12"/>
      <c r="O30" s="12"/>
      <c r="P30" s="12"/>
      <c r="Q30" s="12"/>
      <c r="R30" s="12"/>
      <c r="S30" s="12"/>
      <c r="T30" s="12"/>
      <c r="U30" s="12"/>
      <c r="V30" s="12"/>
      <c r="W30" s="12"/>
      <c r="X30" s="12"/>
      <c r="Y30" s="12"/>
      <c r="Z30" s="12"/>
      <c r="AA30" s="12"/>
      <c r="AB30" s="12"/>
    </row>
    <row r="31" spans="1:28" ht="12.75">
      <c r="A31" s="12"/>
      <c r="B31" s="80" t="s">
        <v>111</v>
      </c>
      <c r="C31" s="88">
        <v>63.591550999999995</v>
      </c>
      <c r="D31" s="89"/>
      <c r="E31" s="89"/>
      <c r="F31" s="89"/>
      <c r="G31" s="82">
        <f t="shared" si="1"/>
        <v>63.591550999999995</v>
      </c>
      <c r="H31" s="211">
        <v>1991</v>
      </c>
      <c r="I31" s="12"/>
      <c r="J31" s="12"/>
      <c r="K31" s="12"/>
      <c r="L31" s="12"/>
      <c r="M31" s="12"/>
      <c r="N31" s="12"/>
      <c r="O31" s="12"/>
      <c r="P31" s="12"/>
      <c r="Q31" s="12"/>
      <c r="R31" s="12"/>
      <c r="S31" s="12"/>
      <c r="T31" s="12"/>
      <c r="U31" s="12"/>
      <c r="V31" s="12"/>
      <c r="W31" s="12"/>
      <c r="X31" s="12"/>
      <c r="Y31" s="12"/>
      <c r="Z31" s="12"/>
      <c r="AA31" s="12"/>
      <c r="AB31" s="12"/>
    </row>
    <row r="32" spans="1:28" ht="13.5">
      <c r="A32" s="12"/>
      <c r="B32" s="272" t="s">
        <v>196</v>
      </c>
      <c r="C32" s="88">
        <v>344.73056700000006</v>
      </c>
      <c r="D32" s="89">
        <v>22.987643000000002</v>
      </c>
      <c r="E32" s="89">
        <v>2.8111610000000002</v>
      </c>
      <c r="F32" s="89"/>
      <c r="G32" s="82">
        <f t="shared" si="1"/>
        <v>373.05941590000003</v>
      </c>
      <c r="H32" s="211">
        <v>1978</v>
      </c>
      <c r="I32" s="12"/>
      <c r="J32" s="12"/>
      <c r="K32" s="12"/>
      <c r="L32" s="12"/>
      <c r="M32" s="12"/>
      <c r="N32" s="12"/>
      <c r="O32" s="12"/>
      <c r="P32" s="12"/>
      <c r="Q32" s="12"/>
      <c r="R32" s="12"/>
      <c r="S32" s="12"/>
      <c r="T32" s="12"/>
      <c r="U32" s="12"/>
      <c r="V32" s="12"/>
      <c r="W32" s="12"/>
      <c r="X32" s="12"/>
      <c r="Y32" s="12"/>
      <c r="Z32" s="12"/>
      <c r="AA32" s="12"/>
      <c r="AB32" s="12"/>
    </row>
    <row r="33" spans="1:28" ht="13.5">
      <c r="A33" s="12"/>
      <c r="B33" s="272" t="s">
        <v>197</v>
      </c>
      <c r="C33" s="88">
        <v>36.605672999999996</v>
      </c>
      <c r="D33" s="89">
        <v>26.602065</v>
      </c>
      <c r="E33" s="89">
        <v>3.2977030000000003</v>
      </c>
      <c r="F33" s="89"/>
      <c r="G33" s="82">
        <f t="shared" si="1"/>
        <v>69.4733737</v>
      </c>
      <c r="H33" s="211">
        <v>1978</v>
      </c>
      <c r="I33" s="12"/>
      <c r="J33" s="12"/>
      <c r="K33" s="12"/>
      <c r="L33" s="12"/>
      <c r="M33" s="12"/>
      <c r="N33" s="12"/>
      <c r="O33" s="12"/>
      <c r="P33" s="12"/>
      <c r="Q33" s="12"/>
      <c r="R33" s="12"/>
      <c r="S33" s="12"/>
      <c r="T33" s="12"/>
      <c r="U33" s="12"/>
      <c r="V33" s="12"/>
      <c r="W33" s="12"/>
      <c r="X33" s="12"/>
      <c r="Y33" s="12"/>
      <c r="Z33" s="12"/>
      <c r="AA33" s="12"/>
      <c r="AB33" s="12"/>
    </row>
    <row r="34" spans="1:28" ht="13.5">
      <c r="A34" s="12"/>
      <c r="B34" s="80" t="s">
        <v>564</v>
      </c>
      <c r="C34" s="88"/>
      <c r="D34" s="89">
        <v>12.816</v>
      </c>
      <c r="E34" s="89">
        <v>1.7174750000000003</v>
      </c>
      <c r="F34" s="89">
        <v>4.05715</v>
      </c>
      <c r="G34" s="82">
        <f t="shared" si="1"/>
        <v>20.1363525</v>
      </c>
      <c r="H34" s="211">
        <v>1982</v>
      </c>
      <c r="I34" s="12"/>
      <c r="J34" s="12"/>
      <c r="K34" s="12"/>
      <c r="L34" s="12"/>
      <c r="M34" s="12"/>
      <c r="N34" s="12"/>
      <c r="O34" s="12"/>
      <c r="P34" s="12"/>
      <c r="Q34" s="12"/>
      <c r="R34" s="12"/>
      <c r="S34" s="12"/>
      <c r="T34" s="12"/>
      <c r="U34" s="12"/>
      <c r="V34" s="12"/>
      <c r="W34" s="12"/>
      <c r="X34" s="12"/>
      <c r="Y34" s="12"/>
      <c r="Z34" s="12"/>
      <c r="AA34" s="12"/>
      <c r="AB34" s="12"/>
    </row>
    <row r="35" spans="1:28" ht="13.5">
      <c r="A35" s="12"/>
      <c r="B35" s="80" t="s">
        <v>198</v>
      </c>
      <c r="C35" s="88">
        <v>35.074756</v>
      </c>
      <c r="D35" s="89">
        <v>6.020894</v>
      </c>
      <c r="E35" s="89">
        <v>1.8712129999999998</v>
      </c>
      <c r="F35" s="89"/>
      <c r="G35" s="82">
        <f t="shared" si="1"/>
        <v>44.6509547</v>
      </c>
      <c r="H35" s="211">
        <v>1980</v>
      </c>
      <c r="I35" s="12"/>
      <c r="J35" s="12"/>
      <c r="K35" s="12"/>
      <c r="L35" s="12"/>
      <c r="M35" s="12"/>
      <c r="N35" s="12"/>
      <c r="O35" s="12"/>
      <c r="P35" s="12"/>
      <c r="Q35" s="12"/>
      <c r="R35" s="12"/>
      <c r="S35" s="12"/>
      <c r="T35" s="12"/>
      <c r="U35" s="12"/>
      <c r="V35" s="12"/>
      <c r="W35" s="12"/>
      <c r="X35" s="12"/>
      <c r="Y35" s="12"/>
      <c r="Z35" s="12"/>
      <c r="AA35" s="12"/>
      <c r="AB35" s="12"/>
    </row>
    <row r="36" spans="1:28" ht="13.5">
      <c r="A36" s="12"/>
      <c r="B36" s="80" t="s">
        <v>278</v>
      </c>
      <c r="C36" s="88">
        <v>131.898915</v>
      </c>
      <c r="D36" s="89">
        <v>12.722000000000001</v>
      </c>
      <c r="E36" s="89">
        <v>0.524748</v>
      </c>
      <c r="F36" s="89"/>
      <c r="G36" s="82">
        <f t="shared" si="1"/>
        <v>145.6179362</v>
      </c>
      <c r="H36" s="211">
        <v>1985</v>
      </c>
      <c r="I36" s="12"/>
      <c r="J36" s="12"/>
      <c r="K36" s="12"/>
      <c r="L36" s="12"/>
      <c r="M36" s="12"/>
      <c r="N36" s="12"/>
      <c r="O36" s="12"/>
      <c r="P36" s="12"/>
      <c r="Q36" s="12"/>
      <c r="R36" s="12"/>
      <c r="S36" s="12"/>
      <c r="T36" s="12"/>
      <c r="U36" s="12"/>
      <c r="V36" s="12"/>
      <c r="W36" s="12"/>
      <c r="X36" s="12"/>
      <c r="Y36" s="12"/>
      <c r="Z36" s="12"/>
      <c r="AA36" s="12"/>
      <c r="AB36" s="12"/>
    </row>
    <row r="37" spans="1:28" ht="12.75">
      <c r="A37" s="12"/>
      <c r="B37" s="80" t="s">
        <v>36</v>
      </c>
      <c r="C37" s="88">
        <v>6.489658999999999</v>
      </c>
      <c r="D37" s="89">
        <v>44.43</v>
      </c>
      <c r="E37" s="89"/>
      <c r="F37" s="89"/>
      <c r="G37" s="82">
        <f t="shared" si="1"/>
        <v>50.919658999999996</v>
      </c>
      <c r="H37" s="211">
        <v>1972</v>
      </c>
      <c r="I37" s="12"/>
      <c r="J37" s="12"/>
      <c r="K37" s="12"/>
      <c r="L37" s="12"/>
      <c r="M37" s="12"/>
      <c r="N37" s="12"/>
      <c r="O37" s="12"/>
      <c r="P37" s="12"/>
      <c r="Q37" s="12"/>
      <c r="R37" s="12"/>
      <c r="S37" s="12"/>
      <c r="T37" s="12"/>
      <c r="U37" s="12"/>
      <c r="V37" s="12"/>
      <c r="W37" s="12"/>
      <c r="X37" s="12"/>
      <c r="Y37" s="12"/>
      <c r="Z37" s="12"/>
      <c r="AA37" s="12"/>
      <c r="AB37" s="12"/>
    </row>
    <row r="38" spans="1:28" ht="12.75">
      <c r="A38" s="12"/>
      <c r="B38" s="80" t="s">
        <v>32</v>
      </c>
      <c r="C38" s="88">
        <v>9.20373</v>
      </c>
      <c r="D38" s="89">
        <v>1.60561</v>
      </c>
      <c r="E38" s="89">
        <v>0.25383900000000004</v>
      </c>
      <c r="F38" s="89"/>
      <c r="G38" s="82">
        <f t="shared" si="1"/>
        <v>11.291634100000001</v>
      </c>
      <c r="H38" s="211">
        <v>1974</v>
      </c>
      <c r="I38" s="12"/>
      <c r="J38" s="12"/>
      <c r="K38" s="12"/>
      <c r="L38" s="12"/>
      <c r="M38" s="12"/>
      <c r="N38" s="12"/>
      <c r="O38" s="12"/>
      <c r="P38" s="12"/>
      <c r="Q38" s="12"/>
      <c r="R38" s="12"/>
      <c r="S38" s="12"/>
      <c r="T38" s="12"/>
      <c r="U38" s="12"/>
      <c r="V38" s="12"/>
      <c r="W38" s="12"/>
      <c r="X38" s="12"/>
      <c r="Y38" s="12"/>
      <c r="Z38" s="12"/>
      <c r="AA38" s="12"/>
      <c r="AB38" s="12"/>
    </row>
    <row r="39" spans="1:28" ht="12.75">
      <c r="A39" s="12"/>
      <c r="B39" s="80" t="s">
        <v>113</v>
      </c>
      <c r="C39" s="88">
        <v>4.7655899999999995</v>
      </c>
      <c r="D39" s="89">
        <v>14.898158</v>
      </c>
      <c r="E39" s="89">
        <v>0.09440399999999999</v>
      </c>
      <c r="F39" s="89"/>
      <c r="G39" s="82">
        <f t="shared" si="1"/>
        <v>19.843115599999997</v>
      </c>
      <c r="H39" s="211">
        <v>1982</v>
      </c>
      <c r="I39" s="12"/>
      <c r="J39" s="12"/>
      <c r="K39" s="12"/>
      <c r="L39" s="12"/>
      <c r="M39" s="12"/>
      <c r="N39" s="12"/>
      <c r="O39" s="12"/>
      <c r="P39" s="12"/>
      <c r="Q39" s="12"/>
      <c r="R39" s="12"/>
      <c r="S39" s="12"/>
      <c r="T39" s="12"/>
      <c r="U39" s="12"/>
      <c r="V39" s="12"/>
      <c r="W39" s="12"/>
      <c r="X39" s="12"/>
      <c r="Y39" s="12"/>
      <c r="Z39" s="12"/>
      <c r="AA39" s="12"/>
      <c r="AB39" s="12"/>
    </row>
    <row r="40" spans="1:28" ht="12.75">
      <c r="A40" s="12"/>
      <c r="B40" s="80" t="s">
        <v>114</v>
      </c>
      <c r="C40" s="88">
        <v>22.073941</v>
      </c>
      <c r="D40" s="89">
        <v>0.8645219999999999</v>
      </c>
      <c r="E40" s="89"/>
      <c r="F40" s="89"/>
      <c r="G40" s="82">
        <f t="shared" si="1"/>
        <v>22.938463000000002</v>
      </c>
      <c r="H40" s="211">
        <v>1994</v>
      </c>
      <c r="I40" s="12"/>
      <c r="J40" s="12"/>
      <c r="K40" s="12"/>
      <c r="L40" s="12"/>
      <c r="M40" s="12"/>
      <c r="N40" s="12"/>
      <c r="O40" s="12"/>
      <c r="P40" s="12"/>
      <c r="Q40" s="12"/>
      <c r="R40" s="12"/>
      <c r="S40" s="12"/>
      <c r="T40" s="12"/>
      <c r="U40" s="12"/>
      <c r="V40" s="12"/>
      <c r="W40" s="12"/>
      <c r="X40" s="12"/>
      <c r="Y40" s="12"/>
      <c r="Z40" s="12"/>
      <c r="AA40" s="12"/>
      <c r="AB40" s="12"/>
    </row>
    <row r="41" spans="1:28" ht="12.75">
      <c r="A41" s="12"/>
      <c r="B41" s="80" t="s">
        <v>115</v>
      </c>
      <c r="C41" s="88">
        <v>12.608723000000001</v>
      </c>
      <c r="D41" s="89">
        <v>13.308319000000001</v>
      </c>
      <c r="E41" s="89">
        <v>2.839742</v>
      </c>
      <c r="F41" s="89">
        <v>2.096744</v>
      </c>
      <c r="G41" s="82">
        <f t="shared" si="1"/>
        <v>33.4092958</v>
      </c>
      <c r="H41" s="211">
        <v>1997</v>
      </c>
      <c r="I41" s="12"/>
      <c r="J41" s="12"/>
      <c r="K41" s="12"/>
      <c r="L41" s="12"/>
      <c r="M41" s="12"/>
      <c r="N41" s="12"/>
      <c r="O41" s="12"/>
      <c r="P41" s="12"/>
      <c r="Q41" s="12"/>
      <c r="R41" s="12"/>
      <c r="S41" s="12"/>
      <c r="T41" s="12"/>
      <c r="U41" s="12"/>
      <c r="V41" s="12"/>
      <c r="W41" s="12"/>
      <c r="X41" s="12"/>
      <c r="Y41" s="12"/>
      <c r="Z41" s="12"/>
      <c r="AA41" s="12"/>
      <c r="AB41" s="12"/>
    </row>
    <row r="42" spans="1:28" ht="12.75">
      <c r="A42" s="12"/>
      <c r="B42" s="80" t="s">
        <v>41</v>
      </c>
      <c r="C42" s="88">
        <v>9.650212</v>
      </c>
      <c r="D42" s="89">
        <v>19.682857000000002</v>
      </c>
      <c r="E42" s="89">
        <v>1.784042</v>
      </c>
      <c r="F42" s="89"/>
      <c r="G42" s="82">
        <f t="shared" si="1"/>
        <v>32.722748800000005</v>
      </c>
      <c r="H42" s="211">
        <v>1994</v>
      </c>
      <c r="I42" s="12"/>
      <c r="J42" s="12"/>
      <c r="K42" s="12"/>
      <c r="L42" s="12"/>
      <c r="M42" s="12"/>
      <c r="N42" s="12"/>
      <c r="O42" s="12"/>
      <c r="P42" s="12"/>
      <c r="Q42" s="12"/>
      <c r="R42" s="12"/>
      <c r="S42" s="12"/>
      <c r="T42" s="12"/>
      <c r="U42" s="12"/>
      <c r="V42" s="12"/>
      <c r="W42" s="12"/>
      <c r="X42" s="12"/>
      <c r="Y42" s="12"/>
      <c r="Z42" s="12"/>
      <c r="AA42" s="12"/>
      <c r="AB42" s="12"/>
    </row>
    <row r="43" spans="1:28" ht="12.75">
      <c r="A43" s="12"/>
      <c r="B43" s="80" t="s">
        <v>44</v>
      </c>
      <c r="C43" s="88">
        <v>2.0144290000000002</v>
      </c>
      <c r="D43" s="89">
        <v>10.602292</v>
      </c>
      <c r="E43" s="89">
        <v>2.8283430000000003</v>
      </c>
      <c r="F43" s="89">
        <v>2.229261</v>
      </c>
      <c r="G43" s="82">
        <f t="shared" si="1"/>
        <v>20.219833700000002</v>
      </c>
      <c r="H43" s="211">
        <v>1987</v>
      </c>
      <c r="I43" s="12"/>
      <c r="J43" s="12"/>
      <c r="K43" s="12"/>
      <c r="L43" s="12"/>
      <c r="M43" s="12"/>
      <c r="N43" s="12"/>
      <c r="O43" s="12"/>
      <c r="P43" s="12"/>
      <c r="Q43" s="12"/>
      <c r="R43" s="12"/>
      <c r="S43" s="12"/>
      <c r="T43" s="12"/>
      <c r="U43" s="12"/>
      <c r="V43" s="12"/>
      <c r="W43" s="12"/>
      <c r="X43" s="12"/>
      <c r="Y43" s="12"/>
      <c r="Z43" s="12"/>
      <c r="AA43" s="12"/>
      <c r="AB43" s="12"/>
    </row>
    <row r="44" spans="1:28" ht="12.75">
      <c r="A44" s="12"/>
      <c r="B44" s="80" t="s">
        <v>116</v>
      </c>
      <c r="C44" s="88">
        <v>13.690643</v>
      </c>
      <c r="D44" s="89">
        <v>0.34777900000000006</v>
      </c>
      <c r="E44" s="89">
        <v>0.318005</v>
      </c>
      <c r="F44" s="89">
        <v>0.002096</v>
      </c>
      <c r="G44" s="82">
        <f t="shared" si="1"/>
        <v>14.6447275</v>
      </c>
      <c r="H44" s="211">
        <v>1975</v>
      </c>
      <c r="I44" s="12"/>
      <c r="J44" s="12"/>
      <c r="K44" s="12"/>
      <c r="L44" s="12"/>
      <c r="M44" s="12"/>
      <c r="N44" s="12"/>
      <c r="O44" s="12"/>
      <c r="P44" s="12"/>
      <c r="Q44" s="12"/>
      <c r="R44" s="12"/>
      <c r="S44" s="12"/>
      <c r="T44" s="12"/>
      <c r="U44" s="12"/>
      <c r="V44" s="12"/>
      <c r="W44" s="12"/>
      <c r="X44" s="12"/>
      <c r="Y44" s="12"/>
      <c r="Z44" s="12"/>
      <c r="AA44" s="12"/>
      <c r="AB44" s="12"/>
    </row>
    <row r="45" spans="1:28" ht="12.75">
      <c r="A45" s="12"/>
      <c r="B45" s="80" t="s">
        <v>117</v>
      </c>
      <c r="C45" s="88">
        <v>23.725307000000004</v>
      </c>
      <c r="D45" s="89">
        <v>3.897762</v>
      </c>
      <c r="E45" s="89"/>
      <c r="F45" s="89"/>
      <c r="G45" s="82">
        <f t="shared" si="1"/>
        <v>27.623069000000005</v>
      </c>
      <c r="H45" s="211">
        <v>1986</v>
      </c>
      <c r="I45" s="12"/>
      <c r="J45" s="12"/>
      <c r="K45" s="12"/>
      <c r="L45" s="12"/>
      <c r="M45" s="12"/>
      <c r="N45" s="12"/>
      <c r="O45" s="12"/>
      <c r="P45" s="12"/>
      <c r="Q45" s="12"/>
      <c r="R45" s="12"/>
      <c r="S45" s="12"/>
      <c r="T45" s="12"/>
      <c r="U45" s="12"/>
      <c r="V45" s="12"/>
      <c r="W45" s="12"/>
      <c r="X45" s="12"/>
      <c r="Y45" s="12"/>
      <c r="Z45" s="12"/>
      <c r="AA45" s="12"/>
      <c r="AB45" s="12"/>
    </row>
    <row r="46" spans="1:28" ht="12.75">
      <c r="A46" s="12"/>
      <c r="B46" s="80" t="s">
        <v>118</v>
      </c>
      <c r="C46" s="88">
        <v>82.66895000000001</v>
      </c>
      <c r="D46" s="89">
        <v>6.000647000000001</v>
      </c>
      <c r="E46" s="89">
        <v>0.6985779999999999</v>
      </c>
      <c r="F46" s="89"/>
      <c r="G46" s="82">
        <f t="shared" si="1"/>
        <v>89.99689520000001</v>
      </c>
      <c r="H46" s="211">
        <v>1992</v>
      </c>
      <c r="I46" s="12"/>
      <c r="J46" s="12"/>
      <c r="K46" s="12"/>
      <c r="L46" s="12"/>
      <c r="M46" s="12"/>
      <c r="N46" s="12"/>
      <c r="O46" s="12"/>
      <c r="P46" s="12"/>
      <c r="Q46" s="12"/>
      <c r="R46" s="12"/>
      <c r="S46" s="12"/>
      <c r="T46" s="12"/>
      <c r="U46" s="12"/>
      <c r="V46" s="12"/>
      <c r="W46" s="12"/>
      <c r="X46" s="12"/>
      <c r="Y46" s="12"/>
      <c r="Z46" s="12"/>
      <c r="AA46" s="12"/>
      <c r="AB46" s="12"/>
    </row>
    <row r="47" spans="1:28" ht="12.75">
      <c r="A47" s="12"/>
      <c r="B47" s="80" t="s">
        <v>164</v>
      </c>
      <c r="C47" s="88"/>
      <c r="D47" s="89">
        <v>33.889224</v>
      </c>
      <c r="E47" s="89"/>
      <c r="F47" s="89">
        <v>2.7478100000000003</v>
      </c>
      <c r="G47" s="82">
        <f t="shared" si="1"/>
        <v>36.637034</v>
      </c>
      <c r="H47" s="212">
        <v>1997</v>
      </c>
      <c r="I47" s="12"/>
      <c r="J47" s="12"/>
      <c r="K47" s="12"/>
      <c r="L47" s="12"/>
      <c r="M47" s="12"/>
      <c r="N47" s="12"/>
      <c r="O47" s="12"/>
      <c r="P47" s="12"/>
      <c r="Q47" s="12"/>
      <c r="R47" s="12"/>
      <c r="S47" s="12"/>
      <c r="T47" s="12"/>
      <c r="U47" s="12"/>
      <c r="V47" s="12"/>
      <c r="W47" s="12"/>
      <c r="X47" s="12"/>
      <c r="Y47" s="12"/>
      <c r="Z47" s="12"/>
      <c r="AA47" s="12"/>
      <c r="AB47" s="12"/>
    </row>
    <row r="48" spans="1:28" ht="13.5">
      <c r="A48" s="12"/>
      <c r="B48" s="80" t="s">
        <v>279</v>
      </c>
      <c r="C48" s="88">
        <v>350.35146</v>
      </c>
      <c r="D48" s="89">
        <v>24.218</v>
      </c>
      <c r="E48" s="89">
        <v>6.338717000000001</v>
      </c>
      <c r="F48" s="89"/>
      <c r="G48" s="82">
        <f t="shared" si="1"/>
        <v>386.6130223</v>
      </c>
      <c r="H48" s="211">
        <v>1979</v>
      </c>
      <c r="I48" s="12"/>
      <c r="J48" s="12"/>
      <c r="K48" s="12"/>
      <c r="L48" s="12"/>
      <c r="M48" s="12"/>
      <c r="N48" s="12"/>
      <c r="O48" s="12"/>
      <c r="P48" s="12"/>
      <c r="Q48" s="12"/>
      <c r="R48" s="12"/>
      <c r="S48" s="12"/>
      <c r="T48" s="12"/>
      <c r="U48" s="12"/>
      <c r="V48" s="12"/>
      <c r="W48" s="12"/>
      <c r="X48" s="12"/>
      <c r="Y48" s="12"/>
      <c r="Z48" s="12"/>
      <c r="AA48" s="12"/>
      <c r="AB48" s="12"/>
    </row>
    <row r="49" spans="1:28" ht="12.75">
      <c r="A49" s="12"/>
      <c r="B49" s="80" t="s">
        <v>119</v>
      </c>
      <c r="C49" s="88">
        <v>37.253839</v>
      </c>
      <c r="D49" s="89">
        <v>5.918</v>
      </c>
      <c r="E49" s="89"/>
      <c r="F49" s="89"/>
      <c r="G49" s="82">
        <f t="shared" si="1"/>
        <v>43.171839</v>
      </c>
      <c r="H49" s="211">
        <v>1984</v>
      </c>
      <c r="I49" s="12"/>
      <c r="J49" s="12"/>
      <c r="K49" s="12"/>
      <c r="L49" s="12"/>
      <c r="M49" s="12"/>
      <c r="N49" s="12"/>
      <c r="O49" s="12"/>
      <c r="P49" s="12"/>
      <c r="Q49" s="12"/>
      <c r="R49" s="12"/>
      <c r="S49" s="12"/>
      <c r="T49" s="12"/>
      <c r="U49" s="12"/>
      <c r="V49" s="12"/>
      <c r="W49" s="12"/>
      <c r="X49" s="12"/>
      <c r="Y49" s="12"/>
      <c r="Z49" s="12"/>
      <c r="AA49" s="12"/>
      <c r="AB49" s="12"/>
    </row>
    <row r="50" spans="1:28" ht="12.75">
      <c r="A50" s="12"/>
      <c r="B50" s="80" t="s">
        <v>120</v>
      </c>
      <c r="C50" s="88">
        <v>17.429006000000005</v>
      </c>
      <c r="D50" s="89">
        <v>0.256</v>
      </c>
      <c r="E50" s="89"/>
      <c r="F50" s="89"/>
      <c r="G50" s="82">
        <f t="shared" si="1"/>
        <v>17.685006000000005</v>
      </c>
      <c r="H50" s="211">
        <v>1981</v>
      </c>
      <c r="I50" s="12"/>
      <c r="J50" s="12"/>
      <c r="K50" s="12"/>
      <c r="L50" s="12"/>
      <c r="M50" s="12"/>
      <c r="N50" s="12"/>
      <c r="O50" s="12"/>
      <c r="P50" s="12"/>
      <c r="Q50" s="12"/>
      <c r="R50" s="12"/>
      <c r="S50" s="12"/>
      <c r="T50" s="12"/>
      <c r="U50" s="12"/>
      <c r="V50" s="12"/>
      <c r="W50" s="12"/>
      <c r="X50" s="12"/>
      <c r="Y50" s="12"/>
      <c r="Z50" s="12"/>
      <c r="AA50" s="12"/>
      <c r="AB50" s="12"/>
    </row>
    <row r="51" spans="1:28" ht="12.75">
      <c r="A51" s="12"/>
      <c r="B51" s="80" t="s">
        <v>411</v>
      </c>
      <c r="C51" s="88">
        <v>0.240363</v>
      </c>
      <c r="D51" s="89">
        <v>0.628499</v>
      </c>
      <c r="E51" s="89"/>
      <c r="F51" s="89"/>
      <c r="G51" s="82">
        <f t="shared" si="1"/>
        <v>0.868862</v>
      </c>
      <c r="H51" s="211">
        <v>2001</v>
      </c>
      <c r="I51" s="12"/>
      <c r="J51" s="12"/>
      <c r="K51" s="12"/>
      <c r="L51" s="12"/>
      <c r="M51" s="12"/>
      <c r="N51" s="12"/>
      <c r="O51" s="12"/>
      <c r="P51" s="12"/>
      <c r="Q51" s="12"/>
      <c r="R51" s="12"/>
      <c r="S51" s="12"/>
      <c r="T51" s="12"/>
      <c r="U51" s="12"/>
      <c r="V51" s="12"/>
      <c r="W51" s="12"/>
      <c r="X51" s="12"/>
      <c r="Y51" s="12"/>
      <c r="Z51" s="12"/>
      <c r="AA51" s="12"/>
      <c r="AB51" s="12"/>
    </row>
    <row r="52" spans="1:28" ht="12.75">
      <c r="A52" s="12"/>
      <c r="B52" s="80" t="s">
        <v>121</v>
      </c>
      <c r="C52" s="88">
        <v>6.138798999999999</v>
      </c>
      <c r="D52" s="89">
        <v>0.134086</v>
      </c>
      <c r="E52" s="89"/>
      <c r="F52" s="89"/>
      <c r="G52" s="82">
        <f t="shared" si="1"/>
        <v>6.272884999999999</v>
      </c>
      <c r="H52" s="211">
        <v>2003</v>
      </c>
      <c r="I52" s="12"/>
      <c r="J52" s="12"/>
      <c r="K52" s="12"/>
      <c r="L52" s="12"/>
      <c r="M52" s="12"/>
      <c r="N52" s="12"/>
      <c r="O52" s="12"/>
      <c r="P52" s="12"/>
      <c r="Q52" s="12"/>
      <c r="R52" s="12"/>
      <c r="S52" s="12"/>
      <c r="T52" s="12"/>
      <c r="U52" s="12"/>
      <c r="V52" s="12"/>
      <c r="W52" s="12"/>
      <c r="X52" s="12"/>
      <c r="Y52" s="12"/>
      <c r="Z52" s="12"/>
      <c r="AA52" s="12"/>
      <c r="AB52" s="12"/>
    </row>
    <row r="53" spans="1:28" ht="12.75">
      <c r="A53" s="12"/>
      <c r="B53" s="80" t="s">
        <v>122</v>
      </c>
      <c r="C53" s="88"/>
      <c r="D53" s="89">
        <v>4.973984</v>
      </c>
      <c r="E53" s="89">
        <v>1.9806050000000002</v>
      </c>
      <c r="F53" s="89">
        <v>4.884646</v>
      </c>
      <c r="G53" s="82">
        <f t="shared" si="1"/>
        <v>13.6217795</v>
      </c>
      <c r="H53" s="211">
        <v>1982</v>
      </c>
      <c r="I53" s="12"/>
      <c r="J53" s="12"/>
      <c r="K53" s="12"/>
      <c r="L53" s="12"/>
      <c r="M53" s="12"/>
      <c r="N53" s="12"/>
      <c r="O53" s="12"/>
      <c r="P53" s="12"/>
      <c r="Q53" s="12"/>
      <c r="R53" s="12"/>
      <c r="S53" s="12"/>
      <c r="T53" s="12"/>
      <c r="U53" s="12"/>
      <c r="V53" s="12"/>
      <c r="W53" s="12"/>
      <c r="X53" s="12"/>
      <c r="Y53" s="12"/>
      <c r="Z53" s="12"/>
      <c r="AA53" s="12"/>
      <c r="AB53" s="12"/>
    </row>
    <row r="54" spans="1:28" ht="12.75">
      <c r="A54" s="12"/>
      <c r="B54" s="80" t="s">
        <v>76</v>
      </c>
      <c r="C54" s="88">
        <v>1.40075</v>
      </c>
      <c r="D54" s="89">
        <v>6.466622</v>
      </c>
      <c r="E54" s="89"/>
      <c r="F54" s="89"/>
      <c r="G54" s="82">
        <f t="shared" si="1"/>
        <v>7.867372</v>
      </c>
      <c r="H54" s="211">
        <v>1990</v>
      </c>
      <c r="I54" s="12"/>
      <c r="J54" s="12"/>
      <c r="K54" s="12"/>
      <c r="L54" s="12"/>
      <c r="M54" s="12"/>
      <c r="N54" s="12"/>
      <c r="O54" s="12"/>
      <c r="P54" s="12"/>
      <c r="Q54" s="12"/>
      <c r="R54" s="12"/>
      <c r="S54" s="12"/>
      <c r="T54" s="12"/>
      <c r="U54" s="12"/>
      <c r="V54" s="12"/>
      <c r="W54" s="12"/>
      <c r="X54" s="12"/>
      <c r="Y54" s="12"/>
      <c r="Z54" s="12"/>
      <c r="AA54" s="12"/>
      <c r="AB54" s="12"/>
    </row>
    <row r="55" spans="1:28" ht="13.5">
      <c r="A55" s="12"/>
      <c r="B55" s="80" t="s">
        <v>565</v>
      </c>
      <c r="C55" s="88"/>
      <c r="D55" s="89">
        <v>157.701522</v>
      </c>
      <c r="E55" s="89">
        <v>19.322028</v>
      </c>
      <c r="F55" s="89">
        <v>50.884281</v>
      </c>
      <c r="G55" s="82">
        <f t="shared" si="1"/>
        <v>245.2976562</v>
      </c>
      <c r="H55" s="211">
        <v>1974</v>
      </c>
      <c r="I55" s="12"/>
      <c r="J55" s="12"/>
      <c r="K55" s="12"/>
      <c r="L55" s="12"/>
      <c r="M55" s="12"/>
      <c r="N55" s="12"/>
      <c r="O55" s="12"/>
      <c r="P55" s="12"/>
      <c r="Q55" s="12"/>
      <c r="R55" s="12"/>
      <c r="S55" s="12"/>
      <c r="T55" s="12"/>
      <c r="U55" s="12"/>
      <c r="V55" s="12"/>
      <c r="W55" s="12"/>
      <c r="X55" s="12"/>
      <c r="Y55" s="12"/>
      <c r="Z55" s="12"/>
      <c r="AA55" s="12"/>
      <c r="AB55" s="12"/>
    </row>
    <row r="56" spans="1:28" ht="12.75">
      <c r="A56" s="12"/>
      <c r="B56" s="80" t="s">
        <v>80</v>
      </c>
      <c r="C56" s="88">
        <v>170.01093799999998</v>
      </c>
      <c r="D56" s="89">
        <v>6.033407000000001</v>
      </c>
      <c r="E56" s="89">
        <v>4.5119799999999985</v>
      </c>
      <c r="F56" s="89"/>
      <c r="G56" s="82">
        <f t="shared" si="1"/>
        <v>184.61710699999998</v>
      </c>
      <c r="H56" s="211">
        <v>1979</v>
      </c>
      <c r="I56" s="12"/>
      <c r="J56" s="12"/>
      <c r="K56" s="12"/>
      <c r="L56" s="12"/>
      <c r="M56" s="12"/>
      <c r="N56" s="12"/>
      <c r="O56" s="12"/>
      <c r="P56" s="12"/>
      <c r="Q56" s="12"/>
      <c r="R56" s="12"/>
      <c r="S56" s="12"/>
      <c r="T56" s="12"/>
      <c r="U56" s="12"/>
      <c r="V56" s="12"/>
      <c r="W56" s="12"/>
      <c r="X56" s="12"/>
      <c r="Y56" s="12"/>
      <c r="Z56" s="12"/>
      <c r="AA56" s="12"/>
      <c r="AB56" s="12"/>
    </row>
    <row r="57" spans="1:28" ht="12.75">
      <c r="A57" s="12"/>
      <c r="B57" s="80" t="s">
        <v>82</v>
      </c>
      <c r="C57" s="88"/>
      <c r="D57" s="89">
        <v>5.809693</v>
      </c>
      <c r="E57" s="89">
        <v>0.31668300000000005</v>
      </c>
      <c r="F57" s="89">
        <v>1.215471</v>
      </c>
      <c r="G57" s="82">
        <f t="shared" si="1"/>
        <v>7.6268617</v>
      </c>
      <c r="H57" s="212">
        <v>1984</v>
      </c>
      <c r="I57" s="12"/>
      <c r="J57" s="12"/>
      <c r="K57" s="12"/>
      <c r="L57" s="12"/>
      <c r="M57" s="12"/>
      <c r="N57" s="12"/>
      <c r="O57" s="12"/>
      <c r="P57" s="12"/>
      <c r="Q57" s="12"/>
      <c r="R57" s="12"/>
      <c r="S57" s="12"/>
      <c r="T57" s="12"/>
      <c r="U57" s="12"/>
      <c r="V57" s="12"/>
      <c r="W57" s="12"/>
      <c r="X57" s="12"/>
      <c r="Y57" s="12"/>
      <c r="Z57" s="12"/>
      <c r="AA57" s="12"/>
      <c r="AB57" s="12"/>
    </row>
    <row r="58" spans="1:28" ht="12.75">
      <c r="A58" s="12"/>
      <c r="B58" s="80" t="s">
        <v>28</v>
      </c>
      <c r="C58" s="88">
        <v>560.7272200000001</v>
      </c>
      <c r="D58" s="89">
        <v>61.02075700000001</v>
      </c>
      <c r="E58" s="89">
        <v>15.947657000000001</v>
      </c>
      <c r="F58" s="89">
        <v>0.385656</v>
      </c>
      <c r="G58" s="82">
        <f t="shared" si="1"/>
        <v>652.4341813000002</v>
      </c>
      <c r="H58" s="211">
        <v>1974</v>
      </c>
      <c r="I58" s="12"/>
      <c r="J58" s="12"/>
      <c r="K58" s="12"/>
      <c r="L58" s="12"/>
      <c r="M58" s="12"/>
      <c r="N58" s="12"/>
      <c r="O58" s="12"/>
      <c r="P58" s="12"/>
      <c r="Q58" s="12"/>
      <c r="R58" s="12"/>
      <c r="S58" s="12"/>
      <c r="T58" s="12"/>
      <c r="U58" s="12"/>
      <c r="V58" s="12"/>
      <c r="W58" s="12"/>
      <c r="X58" s="12"/>
      <c r="Y58" s="12"/>
      <c r="Z58" s="12"/>
      <c r="AA58" s="12"/>
      <c r="AB58" s="12"/>
    </row>
    <row r="59" spans="1:28" ht="12.75">
      <c r="A59" s="12"/>
      <c r="B59" s="80" t="s">
        <v>123</v>
      </c>
      <c r="C59" s="88">
        <v>35.697783</v>
      </c>
      <c r="D59" s="89">
        <v>2.2243350000000004</v>
      </c>
      <c r="E59" s="89">
        <v>0.766266</v>
      </c>
      <c r="F59" s="89"/>
      <c r="G59" s="82">
        <f t="shared" si="1"/>
        <v>39.378023400000004</v>
      </c>
      <c r="H59" s="211">
        <v>1977</v>
      </c>
      <c r="I59" s="12"/>
      <c r="J59" s="12"/>
      <c r="K59" s="12"/>
      <c r="L59" s="12"/>
      <c r="M59" s="12"/>
      <c r="N59" s="12"/>
      <c r="O59" s="12"/>
      <c r="P59" s="12"/>
      <c r="Q59" s="12"/>
      <c r="R59" s="12"/>
      <c r="S59" s="12"/>
      <c r="T59" s="12"/>
      <c r="U59" s="12"/>
      <c r="V59" s="12"/>
      <c r="W59" s="12"/>
      <c r="X59" s="12"/>
      <c r="Y59" s="12"/>
      <c r="Z59" s="12"/>
      <c r="AA59" s="12"/>
      <c r="AB59" s="12"/>
    </row>
    <row r="60" spans="1:28" ht="12.75">
      <c r="A60" s="12"/>
      <c r="B60" s="80" t="s">
        <v>124</v>
      </c>
      <c r="C60" s="88">
        <v>34.409597999999995</v>
      </c>
      <c r="D60" s="89">
        <v>3.6800890000000006</v>
      </c>
      <c r="E60" s="89">
        <v>1.2913340000000002</v>
      </c>
      <c r="F60" s="89"/>
      <c r="G60" s="82">
        <f t="shared" si="1"/>
        <v>40.543221599999995</v>
      </c>
      <c r="H60" s="211">
        <v>1976</v>
      </c>
      <c r="I60" s="12"/>
      <c r="J60" s="12"/>
      <c r="K60" s="12"/>
      <c r="L60" s="12"/>
      <c r="M60" s="12"/>
      <c r="N60" s="12"/>
      <c r="O60" s="12"/>
      <c r="P60" s="12"/>
      <c r="Q60" s="12"/>
      <c r="R60" s="12"/>
      <c r="S60" s="12"/>
      <c r="T60" s="12"/>
      <c r="U60" s="12"/>
      <c r="V60" s="12"/>
      <c r="W60" s="12"/>
      <c r="X60" s="12"/>
      <c r="Y60" s="12"/>
      <c r="Z60" s="12"/>
      <c r="AA60" s="12"/>
      <c r="AB60" s="12"/>
    </row>
    <row r="61" spans="1:28" ht="12.75">
      <c r="A61" s="12"/>
      <c r="B61" s="80" t="s">
        <v>125</v>
      </c>
      <c r="C61" s="88">
        <v>9.695799000000001</v>
      </c>
      <c r="D61" s="89"/>
      <c r="E61" s="89"/>
      <c r="F61" s="89"/>
      <c r="G61" s="82">
        <f t="shared" si="1"/>
        <v>9.695799000000001</v>
      </c>
      <c r="H61" s="211">
        <v>1996</v>
      </c>
      <c r="I61" s="12"/>
      <c r="J61" s="12"/>
      <c r="K61" s="12"/>
      <c r="L61" s="12"/>
      <c r="M61" s="12"/>
      <c r="N61" s="12"/>
      <c r="O61" s="12"/>
      <c r="P61" s="12"/>
      <c r="Q61" s="12"/>
      <c r="R61" s="12"/>
      <c r="S61" s="12"/>
      <c r="T61" s="12"/>
      <c r="U61" s="12"/>
      <c r="V61" s="12"/>
      <c r="W61" s="12"/>
      <c r="X61" s="12"/>
      <c r="Y61" s="12"/>
      <c r="Z61" s="12"/>
      <c r="AA61" s="12"/>
      <c r="AB61" s="12"/>
    </row>
    <row r="62" spans="1:28" ht="12.75">
      <c r="A62" s="12"/>
      <c r="B62" s="80" t="s">
        <v>597</v>
      </c>
      <c r="C62" s="88">
        <v>8.2</v>
      </c>
      <c r="D62" s="89">
        <v>1.86</v>
      </c>
      <c r="E62" s="89">
        <v>0.217</v>
      </c>
      <c r="F62" s="89"/>
      <c r="G62" s="82">
        <f t="shared" si="1"/>
        <v>10.472299999999999</v>
      </c>
      <c r="H62" s="211">
        <v>1983</v>
      </c>
      <c r="I62" s="12"/>
      <c r="J62" s="12"/>
      <c r="K62" s="12"/>
      <c r="L62" s="12"/>
      <c r="M62" s="12"/>
      <c r="N62" s="12"/>
      <c r="O62" s="12"/>
      <c r="P62" s="12"/>
      <c r="Q62" s="12"/>
      <c r="R62" s="12"/>
      <c r="S62" s="12"/>
      <c r="T62" s="12"/>
      <c r="U62" s="12"/>
      <c r="V62" s="12"/>
      <c r="W62" s="12"/>
      <c r="X62" s="12"/>
      <c r="Y62" s="12"/>
      <c r="Z62" s="12"/>
      <c r="AA62" s="12"/>
      <c r="AB62" s="12"/>
    </row>
    <row r="63" spans="1:28" ht="12.75">
      <c r="A63" s="12"/>
      <c r="B63" s="80" t="s">
        <v>345</v>
      </c>
      <c r="C63" s="88">
        <v>0.15</v>
      </c>
      <c r="D63" s="89"/>
      <c r="E63" s="89"/>
      <c r="F63" s="89"/>
      <c r="G63" s="82">
        <f t="shared" si="1"/>
        <v>0.15</v>
      </c>
      <c r="H63" s="211">
        <v>2007</v>
      </c>
      <c r="I63" s="12"/>
      <c r="J63" s="12"/>
      <c r="K63" s="12"/>
      <c r="L63" s="12"/>
      <c r="M63" s="12"/>
      <c r="N63" s="12"/>
      <c r="O63" s="12"/>
      <c r="P63" s="12"/>
      <c r="Q63" s="12"/>
      <c r="R63" s="12"/>
      <c r="S63" s="12"/>
      <c r="T63" s="12"/>
      <c r="U63" s="12"/>
      <c r="V63" s="12"/>
      <c r="W63" s="12"/>
      <c r="X63" s="12"/>
      <c r="Y63" s="12"/>
      <c r="Z63" s="12"/>
      <c r="AA63" s="12"/>
      <c r="AB63" s="12"/>
    </row>
    <row r="64" spans="1:28" ht="12.75">
      <c r="A64" s="12"/>
      <c r="B64" s="80" t="s">
        <v>126</v>
      </c>
      <c r="C64" s="88">
        <v>23.199066</v>
      </c>
      <c r="D64" s="89">
        <v>10.813292</v>
      </c>
      <c r="E64" s="89">
        <v>1.1721230000000002</v>
      </c>
      <c r="F64" s="89"/>
      <c r="G64" s="82">
        <f t="shared" si="1"/>
        <v>36.2393917</v>
      </c>
      <c r="H64" s="211">
        <v>1970</v>
      </c>
      <c r="I64" s="12"/>
      <c r="J64" s="12"/>
      <c r="K64" s="12"/>
      <c r="L64" s="12"/>
      <c r="M64" s="12"/>
      <c r="N64" s="12"/>
      <c r="O64" s="12"/>
      <c r="P64" s="12"/>
      <c r="Q64" s="12"/>
      <c r="R64" s="12"/>
      <c r="S64" s="12"/>
      <c r="T64" s="12"/>
      <c r="U64" s="12"/>
      <c r="V64" s="12"/>
      <c r="W64" s="12"/>
      <c r="X64" s="12"/>
      <c r="Y64" s="12"/>
      <c r="Z64" s="12"/>
      <c r="AA64" s="12"/>
      <c r="AB64" s="12"/>
    </row>
    <row r="65" spans="1:28" ht="13.5">
      <c r="A65" s="12"/>
      <c r="B65" s="80" t="s">
        <v>280</v>
      </c>
      <c r="C65" s="88">
        <v>53.709993</v>
      </c>
      <c r="D65" s="89">
        <v>3.805078000000001</v>
      </c>
      <c r="E65" s="89">
        <v>1.391811</v>
      </c>
      <c r="F65" s="89"/>
      <c r="G65" s="82">
        <f t="shared" si="1"/>
        <v>60.1595119</v>
      </c>
      <c r="H65" s="211">
        <v>1987</v>
      </c>
      <c r="I65" s="12"/>
      <c r="J65" s="12"/>
      <c r="K65" s="12"/>
      <c r="L65" s="12"/>
      <c r="M65" s="12"/>
      <c r="N65" s="12"/>
      <c r="O65" s="12"/>
      <c r="P65" s="12"/>
      <c r="Q65" s="12"/>
      <c r="R65" s="12"/>
      <c r="S65" s="12"/>
      <c r="T65" s="12"/>
      <c r="U65" s="12"/>
      <c r="V65" s="12"/>
      <c r="W65" s="12"/>
      <c r="X65" s="12"/>
      <c r="Y65" s="12"/>
      <c r="Z65" s="12"/>
      <c r="AA65" s="12"/>
      <c r="AB65" s="12"/>
    </row>
    <row r="66" spans="1:28" ht="13.5">
      <c r="A66" s="12"/>
      <c r="B66" s="209" t="s">
        <v>281</v>
      </c>
      <c r="C66" s="88">
        <v>206.51969000000005</v>
      </c>
      <c r="D66" s="89">
        <v>360.11555400000003</v>
      </c>
      <c r="E66" s="89">
        <v>4.185262</v>
      </c>
      <c r="F66" s="89">
        <v>4.336981</v>
      </c>
      <c r="G66" s="82">
        <f t="shared" si="1"/>
        <v>578.9242228</v>
      </c>
      <c r="H66" s="211">
        <v>1979</v>
      </c>
      <c r="I66" s="12"/>
      <c r="J66" s="12"/>
      <c r="K66" s="12"/>
      <c r="L66" s="12"/>
      <c r="M66" s="12"/>
      <c r="N66" s="12"/>
      <c r="O66" s="12"/>
      <c r="P66" s="12"/>
      <c r="Q66" s="12"/>
      <c r="R66" s="12"/>
      <c r="S66" s="12"/>
      <c r="T66" s="12"/>
      <c r="U66" s="12"/>
      <c r="V66" s="12"/>
      <c r="W66" s="12"/>
      <c r="X66" s="12"/>
      <c r="Y66" s="12"/>
      <c r="Z66" s="12"/>
      <c r="AA66" s="12"/>
      <c r="AB66" s="12"/>
    </row>
    <row r="67" spans="1:28" ht="12.75">
      <c r="A67" s="12"/>
      <c r="B67" s="80" t="s">
        <v>127</v>
      </c>
      <c r="C67" s="88">
        <v>3.032</v>
      </c>
      <c r="D67" s="89">
        <v>16.211</v>
      </c>
      <c r="E67" s="89">
        <v>0.12484599999999998</v>
      </c>
      <c r="F67" s="89"/>
      <c r="G67" s="82">
        <f t="shared" si="1"/>
        <v>19.480207399999998</v>
      </c>
      <c r="H67" s="211">
        <v>1996</v>
      </c>
      <c r="I67" s="12"/>
      <c r="J67" s="12"/>
      <c r="K67" s="12"/>
      <c r="L67" s="12"/>
      <c r="M67" s="12"/>
      <c r="N67" s="12"/>
      <c r="O67" s="12"/>
      <c r="P67" s="12"/>
      <c r="Q67" s="12"/>
      <c r="R67" s="12"/>
      <c r="S67" s="12"/>
      <c r="T67" s="12"/>
      <c r="U67" s="12"/>
      <c r="V67" s="12"/>
      <c r="W67" s="12"/>
      <c r="X67" s="12"/>
      <c r="Y67" s="12"/>
      <c r="Z67" s="12"/>
      <c r="AA67" s="12"/>
      <c r="AB67" s="12"/>
    </row>
    <row r="68" spans="1:28" ht="12.75">
      <c r="A68" s="12"/>
      <c r="B68" s="80" t="s">
        <v>174</v>
      </c>
      <c r="C68" s="88">
        <v>1.596151</v>
      </c>
      <c r="D68" s="89">
        <v>0.279589</v>
      </c>
      <c r="E68" s="89">
        <v>0.060441</v>
      </c>
      <c r="F68" s="89"/>
      <c r="G68" s="82">
        <f t="shared" si="1"/>
        <v>1.9905779</v>
      </c>
      <c r="H68" s="211">
        <v>1983</v>
      </c>
      <c r="I68" s="12"/>
      <c r="J68" s="12"/>
      <c r="K68" s="12"/>
      <c r="L68" s="12"/>
      <c r="M68" s="12"/>
      <c r="N68" s="12"/>
      <c r="O68" s="12"/>
      <c r="P68" s="12"/>
      <c r="Q68" s="12"/>
      <c r="R68" s="12"/>
      <c r="S68" s="12"/>
      <c r="T68" s="12"/>
      <c r="U68" s="12"/>
      <c r="V68" s="12"/>
      <c r="W68" s="12"/>
      <c r="X68" s="12"/>
      <c r="Y68" s="12"/>
      <c r="Z68" s="12"/>
      <c r="AA68" s="12"/>
      <c r="AB68" s="12"/>
    </row>
    <row r="69" spans="1:28" ht="12.75">
      <c r="A69" s="12"/>
      <c r="B69" s="80" t="s">
        <v>128</v>
      </c>
      <c r="C69" s="88">
        <v>69.86348799999999</v>
      </c>
      <c r="D69" s="89">
        <v>3.8539809999999997</v>
      </c>
      <c r="E69" s="89">
        <v>2.5876449999999998</v>
      </c>
      <c r="F69" s="89"/>
      <c r="G69" s="82">
        <f t="shared" si="1"/>
        <v>78.6339945</v>
      </c>
      <c r="H69" s="211">
        <v>1976</v>
      </c>
      <c r="I69" s="12"/>
      <c r="J69" s="12"/>
      <c r="K69" s="12"/>
      <c r="L69" s="12"/>
      <c r="M69" s="12"/>
      <c r="N69" s="12"/>
      <c r="O69" s="12"/>
      <c r="P69" s="12"/>
      <c r="Q69" s="12"/>
      <c r="R69" s="12"/>
      <c r="S69" s="12"/>
      <c r="T69" s="12"/>
      <c r="U69" s="12"/>
      <c r="V69" s="12"/>
      <c r="W69" s="12"/>
      <c r="X69" s="12"/>
      <c r="Y69" s="12"/>
      <c r="Z69" s="12"/>
      <c r="AA69" s="12"/>
      <c r="AB69" s="12"/>
    </row>
    <row r="70" spans="1:28" ht="12.75">
      <c r="A70" s="12"/>
      <c r="B70" s="80" t="s">
        <v>129</v>
      </c>
      <c r="C70" s="88">
        <v>3.955658</v>
      </c>
      <c r="D70" s="89">
        <v>0.139287</v>
      </c>
      <c r="E70" s="89">
        <v>0.018590000000000002</v>
      </c>
      <c r="F70" s="89"/>
      <c r="G70" s="82">
        <f t="shared" si="1"/>
        <v>4.130266</v>
      </c>
      <c r="H70" s="211">
        <v>2000</v>
      </c>
      <c r="I70" s="12"/>
      <c r="J70" s="12"/>
      <c r="K70" s="12"/>
      <c r="L70" s="12"/>
      <c r="M70" s="12"/>
      <c r="N70" s="12"/>
      <c r="O70" s="12"/>
      <c r="P70" s="12"/>
      <c r="Q70" s="12"/>
      <c r="R70" s="12"/>
      <c r="S70" s="12"/>
      <c r="T70" s="12"/>
      <c r="U70" s="12"/>
      <c r="V70" s="12"/>
      <c r="W70" s="12"/>
      <c r="X70" s="12"/>
      <c r="Y70" s="12"/>
      <c r="Z70" s="12"/>
      <c r="AA70" s="12"/>
      <c r="AB70" s="12"/>
    </row>
    <row r="71" spans="1:28" ht="12.75">
      <c r="A71" s="12"/>
      <c r="B71" s="80" t="s">
        <v>130</v>
      </c>
      <c r="C71" s="88">
        <v>1.181825</v>
      </c>
      <c r="D71" s="89">
        <v>0.9229739999999999</v>
      </c>
      <c r="E71" s="89"/>
      <c r="F71" s="89"/>
      <c r="G71" s="82">
        <f t="shared" si="1"/>
        <v>2.104799</v>
      </c>
      <c r="H71" s="211">
        <v>1991</v>
      </c>
      <c r="I71" s="12"/>
      <c r="J71" s="12"/>
      <c r="K71" s="12"/>
      <c r="L71" s="12"/>
      <c r="M71" s="12"/>
      <c r="N71" s="12"/>
      <c r="O71" s="12"/>
      <c r="P71" s="12"/>
      <c r="Q71" s="12"/>
      <c r="R71" s="12"/>
      <c r="S71" s="12"/>
      <c r="T71" s="12"/>
      <c r="U71" s="12"/>
      <c r="V71" s="12"/>
      <c r="W71" s="12"/>
      <c r="X71" s="12"/>
      <c r="Y71" s="12"/>
      <c r="Z71" s="12"/>
      <c r="AA71" s="12"/>
      <c r="AB71" s="12"/>
    </row>
    <row r="72" spans="1:28" ht="12.75">
      <c r="A72" s="12"/>
      <c r="B72" s="80" t="s">
        <v>131</v>
      </c>
      <c r="C72" s="88">
        <v>101.207192</v>
      </c>
      <c r="D72" s="89">
        <v>19.844233</v>
      </c>
      <c r="E72" s="89">
        <v>3.175896000000001</v>
      </c>
      <c r="F72" s="89"/>
      <c r="G72" s="82">
        <f t="shared" si="1"/>
        <v>127.0856274</v>
      </c>
      <c r="H72" s="211">
        <v>1975</v>
      </c>
      <c r="I72" s="12"/>
      <c r="J72" s="12"/>
      <c r="K72" s="12"/>
      <c r="L72" s="12"/>
      <c r="M72" s="12"/>
      <c r="N72" s="12"/>
      <c r="O72" s="12"/>
      <c r="P72" s="12"/>
      <c r="Q72" s="12"/>
      <c r="R72" s="12"/>
      <c r="S72" s="12"/>
      <c r="T72" s="12"/>
      <c r="U72" s="12"/>
      <c r="V72" s="12"/>
      <c r="W72" s="12"/>
      <c r="X72" s="12"/>
      <c r="Y72" s="12"/>
      <c r="Z72" s="12"/>
      <c r="AA72" s="12"/>
      <c r="AB72" s="12"/>
    </row>
    <row r="73" spans="1:28" ht="12.75">
      <c r="A73" s="12"/>
      <c r="B73" s="80" t="s">
        <v>228</v>
      </c>
      <c r="C73" s="88">
        <v>12.012286000000001</v>
      </c>
      <c r="D73" s="89"/>
      <c r="E73" s="89"/>
      <c r="F73" s="89"/>
      <c r="G73" s="82">
        <f t="shared" si="1"/>
        <v>12.012286000000001</v>
      </c>
      <c r="H73" s="211">
        <v>1984</v>
      </c>
      <c r="I73" s="12"/>
      <c r="J73" s="12"/>
      <c r="K73" s="12"/>
      <c r="L73" s="12"/>
      <c r="M73" s="12"/>
      <c r="N73" s="12"/>
      <c r="O73" s="12"/>
      <c r="P73" s="12"/>
      <c r="Q73" s="12"/>
      <c r="R73" s="12"/>
      <c r="S73" s="12"/>
      <c r="T73" s="12"/>
      <c r="U73" s="12"/>
      <c r="V73" s="12"/>
      <c r="W73" s="12"/>
      <c r="X73" s="12"/>
      <c r="Y73" s="12"/>
      <c r="Z73" s="12"/>
      <c r="AA73" s="12"/>
      <c r="AB73" s="12"/>
    </row>
    <row r="74" spans="1:28" ht="12.75">
      <c r="A74" s="12"/>
      <c r="B74" s="80" t="s">
        <v>230</v>
      </c>
      <c r="C74" s="88">
        <v>50.090046</v>
      </c>
      <c r="D74" s="89">
        <v>2.170316</v>
      </c>
      <c r="E74" s="89">
        <v>1.212096</v>
      </c>
      <c r="F74" s="89"/>
      <c r="G74" s="82">
        <f t="shared" si="1"/>
        <v>54.5633444</v>
      </c>
      <c r="H74" s="211">
        <v>1981</v>
      </c>
      <c r="I74" s="12"/>
      <c r="J74" s="12"/>
      <c r="K74" s="12"/>
      <c r="L74" s="12"/>
      <c r="M74" s="12"/>
      <c r="N74" s="12"/>
      <c r="O74" s="12"/>
      <c r="P74" s="12"/>
      <c r="Q74" s="12"/>
      <c r="R74" s="12"/>
      <c r="S74" s="12"/>
      <c r="T74" s="12"/>
      <c r="U74" s="12"/>
      <c r="V74" s="12"/>
      <c r="W74" s="12"/>
      <c r="X74" s="12"/>
      <c r="Y74" s="12"/>
      <c r="Z74" s="12"/>
      <c r="AA74" s="12"/>
      <c r="AB74" s="12"/>
    </row>
    <row r="75" spans="1:28" ht="12.75">
      <c r="A75" s="12"/>
      <c r="B75" s="80" t="s">
        <v>132</v>
      </c>
      <c r="C75" s="88">
        <v>45.72703799999999</v>
      </c>
      <c r="D75" s="89">
        <v>1.256167</v>
      </c>
      <c r="E75" s="89">
        <v>0.7692009999999999</v>
      </c>
      <c r="F75" s="89"/>
      <c r="G75" s="82">
        <f t="shared" si="1"/>
        <v>48.444686899999994</v>
      </c>
      <c r="H75" s="211">
        <v>1986</v>
      </c>
      <c r="I75" s="12"/>
      <c r="J75" s="12"/>
      <c r="K75" s="12"/>
      <c r="L75" s="12"/>
      <c r="M75" s="12"/>
      <c r="N75" s="12"/>
      <c r="O75" s="12"/>
      <c r="P75" s="12"/>
      <c r="Q75" s="12"/>
      <c r="R75" s="12"/>
      <c r="S75" s="12"/>
      <c r="T75" s="12"/>
      <c r="U75" s="12"/>
      <c r="V75" s="12"/>
      <c r="W75" s="12"/>
      <c r="X75" s="12"/>
      <c r="Y75" s="12"/>
      <c r="Z75" s="12"/>
      <c r="AA75" s="12"/>
      <c r="AB75" s="12"/>
    </row>
    <row r="76" spans="1:28" ht="12.75">
      <c r="A76" s="12"/>
      <c r="B76" s="80" t="s">
        <v>341</v>
      </c>
      <c r="C76" s="88">
        <v>2.057343</v>
      </c>
      <c r="D76" s="89">
        <v>0.101844</v>
      </c>
      <c r="E76" s="89"/>
      <c r="F76" s="89"/>
      <c r="G76" s="82">
        <f t="shared" si="1"/>
        <v>2.1591869999999997</v>
      </c>
      <c r="H76" s="211">
        <v>2003</v>
      </c>
      <c r="I76" s="12"/>
      <c r="J76" s="12"/>
      <c r="K76" s="12"/>
      <c r="L76" s="12"/>
      <c r="M76" s="12"/>
      <c r="N76" s="12"/>
      <c r="O76" s="12"/>
      <c r="P76" s="12"/>
      <c r="Q76" s="12"/>
      <c r="R76" s="12"/>
      <c r="S76" s="12"/>
      <c r="T76" s="12"/>
      <c r="U76" s="12"/>
      <c r="V76" s="12"/>
      <c r="W76" s="12"/>
      <c r="X76" s="12"/>
      <c r="Y76" s="12"/>
      <c r="Z76" s="12"/>
      <c r="AA76" s="12"/>
      <c r="AB76" s="12"/>
    </row>
    <row r="77" spans="1:28" ht="12.75">
      <c r="A77" s="12"/>
      <c r="B77" s="80" t="s">
        <v>133</v>
      </c>
      <c r="C77" s="88">
        <v>19.624969</v>
      </c>
      <c r="D77" s="89">
        <v>4.822024</v>
      </c>
      <c r="E77" s="89">
        <v>0.330821</v>
      </c>
      <c r="F77" s="89"/>
      <c r="G77" s="82">
        <f t="shared" si="1"/>
        <v>25.075552899999998</v>
      </c>
      <c r="H77" s="211">
        <v>1986</v>
      </c>
      <c r="I77" s="12"/>
      <c r="J77" s="12"/>
      <c r="K77" s="12"/>
      <c r="L77" s="12"/>
      <c r="M77" s="12"/>
      <c r="N77" s="12"/>
      <c r="O77" s="12"/>
      <c r="P77" s="12"/>
      <c r="Q77" s="12"/>
      <c r="R77" s="12"/>
      <c r="S77" s="12"/>
      <c r="T77" s="12"/>
      <c r="U77" s="12"/>
      <c r="V77" s="12"/>
      <c r="W77" s="12"/>
      <c r="X77" s="12"/>
      <c r="Y77" s="12"/>
      <c r="Z77" s="12"/>
      <c r="AA77" s="12"/>
      <c r="AB77" s="12"/>
    </row>
    <row r="78" spans="1:28" ht="12.75">
      <c r="A78" s="12"/>
      <c r="B78" s="80" t="s">
        <v>484</v>
      </c>
      <c r="C78" s="88">
        <v>0.008835</v>
      </c>
      <c r="D78" s="89">
        <v>0.000859</v>
      </c>
      <c r="E78" s="89"/>
      <c r="F78" s="89"/>
      <c r="G78" s="82">
        <f t="shared" si="1"/>
        <v>0.009694000000000001</v>
      </c>
      <c r="H78" s="211">
        <v>1994</v>
      </c>
      <c r="I78" s="12"/>
      <c r="J78" s="12"/>
      <c r="K78" s="12"/>
      <c r="L78" s="12"/>
      <c r="M78" s="12"/>
      <c r="N78" s="12"/>
      <c r="O78" s="12"/>
      <c r="P78" s="12"/>
      <c r="Q78" s="12"/>
      <c r="R78" s="12"/>
      <c r="S78" s="12"/>
      <c r="T78" s="12"/>
      <c r="U78" s="12"/>
      <c r="V78" s="12"/>
      <c r="W78" s="12"/>
      <c r="X78" s="12"/>
      <c r="Y78" s="12"/>
      <c r="Z78" s="12"/>
      <c r="AA78" s="12"/>
      <c r="AB78" s="12"/>
    </row>
    <row r="79" spans="1:28" ht="12.75">
      <c r="A79" s="12"/>
      <c r="B79" s="80" t="s">
        <v>342</v>
      </c>
      <c r="C79" s="88">
        <v>4.487802</v>
      </c>
      <c r="D79" s="89">
        <v>0.46343199999999996</v>
      </c>
      <c r="E79" s="89">
        <v>0.099969</v>
      </c>
      <c r="F79" s="89">
        <v>0.064754</v>
      </c>
      <c r="G79" s="82">
        <f t="shared" si="1"/>
        <v>5.2059291000000005</v>
      </c>
      <c r="H79" s="211">
        <v>1993</v>
      </c>
      <c r="I79" s="12"/>
      <c r="J79" s="12"/>
      <c r="K79" s="12"/>
      <c r="L79" s="12"/>
      <c r="M79" s="12"/>
      <c r="N79" s="12"/>
      <c r="O79" s="12"/>
      <c r="P79" s="12"/>
      <c r="Q79" s="12"/>
      <c r="R79" s="12"/>
      <c r="S79" s="12"/>
      <c r="T79" s="12"/>
      <c r="U79" s="12"/>
      <c r="V79" s="12"/>
      <c r="W79" s="12"/>
      <c r="X79" s="12"/>
      <c r="Y79" s="12"/>
      <c r="Z79" s="12"/>
      <c r="AA79" s="12"/>
      <c r="AB79" s="12"/>
    </row>
    <row r="80" spans="1:28" ht="12.75">
      <c r="A80" s="12"/>
      <c r="B80" s="80" t="s">
        <v>103</v>
      </c>
      <c r="C80" s="88">
        <v>7.906008999999999</v>
      </c>
      <c r="D80" s="89"/>
      <c r="E80" s="89"/>
      <c r="F80" s="89"/>
      <c r="G80" s="82">
        <f t="shared" si="1"/>
        <v>7.906008999999999</v>
      </c>
      <c r="H80" s="212">
        <v>1987</v>
      </c>
      <c r="I80" s="12"/>
      <c r="J80" s="12"/>
      <c r="K80" s="12"/>
      <c r="L80" s="12"/>
      <c r="M80" s="12"/>
      <c r="N80" s="12"/>
      <c r="O80" s="12"/>
      <c r="P80" s="12"/>
      <c r="Q80" s="12"/>
      <c r="R80" s="12"/>
      <c r="S80" s="12"/>
      <c r="T80" s="12"/>
      <c r="U80" s="12"/>
      <c r="V80" s="12"/>
      <c r="W80" s="12"/>
      <c r="X80" s="12"/>
      <c r="Y80" s="12"/>
      <c r="Z80" s="12"/>
      <c r="AA80" s="12"/>
      <c r="AB80" s="12"/>
    </row>
    <row r="81" spans="1:28" ht="12.75">
      <c r="A81" s="12"/>
      <c r="B81" s="80" t="s">
        <v>485</v>
      </c>
      <c r="C81" s="88">
        <v>0.11724</v>
      </c>
      <c r="D81" s="89">
        <v>0.30155</v>
      </c>
      <c r="E81" s="89">
        <v>0.05492</v>
      </c>
      <c r="F81" s="89"/>
      <c r="G81" s="82">
        <f t="shared" si="1"/>
        <v>0.523138</v>
      </c>
      <c r="H81" s="212">
        <v>2007</v>
      </c>
      <c r="I81" s="12"/>
      <c r="J81" s="12"/>
      <c r="K81" s="12"/>
      <c r="L81" s="12"/>
      <c r="M81" s="12"/>
      <c r="N81" s="12"/>
      <c r="O81" s="12"/>
      <c r="P81" s="12"/>
      <c r="Q81" s="12"/>
      <c r="R81" s="12"/>
      <c r="S81" s="12"/>
      <c r="T81" s="12"/>
      <c r="U81" s="12"/>
      <c r="V81" s="12"/>
      <c r="W81" s="12"/>
      <c r="X81" s="12"/>
      <c r="Y81" s="12"/>
      <c r="Z81" s="12"/>
      <c r="AA81" s="12"/>
      <c r="AB81" s="12"/>
    </row>
    <row r="82" spans="1:28" ht="12.75">
      <c r="A82" s="12"/>
      <c r="B82" s="210" t="s">
        <v>134</v>
      </c>
      <c r="C82" s="90">
        <v>68.836326</v>
      </c>
      <c r="D82" s="91">
        <v>87.32702</v>
      </c>
      <c r="E82" s="91">
        <v>15.316165999999999</v>
      </c>
      <c r="F82" s="91">
        <v>17.112745</v>
      </c>
      <c r="G82" s="259">
        <f t="shared" si="1"/>
        <v>202.3768064</v>
      </c>
      <c r="H82" s="213">
        <v>1981</v>
      </c>
      <c r="I82" s="12"/>
      <c r="J82" s="12"/>
      <c r="K82" s="12"/>
      <c r="L82" s="12"/>
      <c r="M82" s="12"/>
      <c r="N82" s="12"/>
      <c r="O82" s="12"/>
      <c r="P82" s="12"/>
      <c r="Q82" s="12"/>
      <c r="R82" s="12"/>
      <c r="S82" s="12"/>
      <c r="T82" s="12"/>
      <c r="U82" s="12"/>
      <c r="V82" s="12"/>
      <c r="W82" s="12"/>
      <c r="X82" s="12"/>
      <c r="Y82" s="12"/>
      <c r="Z82" s="12"/>
      <c r="AA82" s="12"/>
      <c r="AB82" s="12"/>
    </row>
    <row r="83" spans="1:28" s="1" customFormat="1" ht="36">
      <c r="A83" s="14"/>
      <c r="B83" s="155" t="s">
        <v>219</v>
      </c>
      <c r="C83" s="93">
        <f>SUM(C17:C82)</f>
        <v>3482.596032000001</v>
      </c>
      <c r="D83" s="87">
        <f>SUM(D17:D82)</f>
        <v>1211.138486</v>
      </c>
      <c r="E83" s="87">
        <f>SUM(E17:E82)</f>
        <v>120.40853299999999</v>
      </c>
      <c r="F83" s="87">
        <f>SUM(F17:F82)</f>
        <v>90.01759499999999</v>
      </c>
      <c r="G83" s="87">
        <f>SUM(G17:G82)</f>
        <v>5012.528325699998</v>
      </c>
      <c r="H83" s="94"/>
      <c r="I83" s="14"/>
      <c r="J83" s="14"/>
      <c r="K83" s="14"/>
      <c r="L83" s="14"/>
      <c r="M83" s="14"/>
      <c r="N83" s="14"/>
      <c r="O83" s="14"/>
      <c r="P83" s="14"/>
      <c r="Q83" s="14"/>
      <c r="R83" s="14"/>
      <c r="S83" s="14"/>
      <c r="T83" s="14"/>
      <c r="U83" s="14"/>
      <c r="V83" s="14"/>
      <c r="W83" s="14"/>
      <c r="X83" s="14"/>
      <c r="Y83" s="14"/>
      <c r="Z83" s="14"/>
      <c r="AA83" s="14"/>
      <c r="AB83" s="14"/>
    </row>
    <row r="84" spans="1:28" s="1" customFormat="1" ht="24.75" thickBot="1">
      <c r="A84" s="14"/>
      <c r="B84" s="156" t="s">
        <v>220</v>
      </c>
      <c r="C84" s="95">
        <f>C16+C83</f>
        <v>3520.9276290000007</v>
      </c>
      <c r="D84" s="95">
        <f>D16+D83</f>
        <v>1439.714591</v>
      </c>
      <c r="E84" s="95">
        <f>E16+E83</f>
        <v>124.14212799999999</v>
      </c>
      <c r="F84" s="95">
        <f>F16+F83</f>
        <v>90.96423699999998</v>
      </c>
      <c r="G84" s="95">
        <f>G16+G83</f>
        <v>5287.476500199999</v>
      </c>
      <c r="H84" s="96"/>
      <c r="I84" s="12"/>
      <c r="J84" s="14"/>
      <c r="K84" s="14"/>
      <c r="L84" s="14"/>
      <c r="M84" s="14"/>
      <c r="N84" s="14"/>
      <c r="O84" s="14"/>
      <c r="P84" s="14"/>
      <c r="Q84" s="14"/>
      <c r="R84" s="14"/>
      <c r="S84" s="14"/>
      <c r="T84" s="14"/>
      <c r="U84" s="14"/>
      <c r="V84" s="14"/>
      <c r="W84" s="14"/>
      <c r="X84" s="14"/>
      <c r="Y84" s="14"/>
      <c r="Z84" s="14"/>
      <c r="AA84" s="14"/>
      <c r="AB84" s="14"/>
    </row>
    <row r="85" spans="1:28" ht="12.75">
      <c r="A85" s="12"/>
      <c r="B85" s="12"/>
      <c r="C85" s="12"/>
      <c r="D85" s="157"/>
      <c r="E85" s="157"/>
      <c r="F85" s="157"/>
      <c r="G85" s="157"/>
      <c r="H85" s="157"/>
      <c r="I85" s="12"/>
      <c r="J85" s="12"/>
      <c r="K85" s="12"/>
      <c r="L85" s="12"/>
      <c r="M85" s="12"/>
      <c r="N85" s="12"/>
      <c r="O85" s="12"/>
      <c r="P85" s="12"/>
      <c r="Q85" s="12"/>
      <c r="R85" s="12"/>
      <c r="S85" s="12"/>
      <c r="T85" s="12"/>
      <c r="U85" s="12"/>
      <c r="V85" s="12"/>
      <c r="W85" s="12"/>
      <c r="X85" s="12"/>
      <c r="Y85" s="12"/>
      <c r="Z85" s="12"/>
      <c r="AA85" s="12"/>
      <c r="AB85" s="12"/>
    </row>
    <row r="86" spans="1:28" ht="12.75">
      <c r="A86" s="12"/>
      <c r="B86" s="12"/>
      <c r="C86" s="12"/>
      <c r="D86" s="157"/>
      <c r="E86" s="157"/>
      <c r="F86" s="157"/>
      <c r="G86" s="157"/>
      <c r="H86" s="157"/>
      <c r="I86" s="12"/>
      <c r="J86" s="12"/>
      <c r="K86" s="12"/>
      <c r="L86" s="12"/>
      <c r="M86" s="12"/>
      <c r="N86" s="12"/>
      <c r="O86" s="12"/>
      <c r="P86" s="12"/>
      <c r="Q86" s="12"/>
      <c r="R86" s="12"/>
      <c r="S86" s="12"/>
      <c r="T86" s="12"/>
      <c r="U86" s="12"/>
      <c r="V86" s="12"/>
      <c r="W86" s="12"/>
      <c r="X86" s="12"/>
      <c r="Y86" s="12"/>
      <c r="Z86" s="12"/>
      <c r="AA86" s="12"/>
      <c r="AB86" s="12"/>
    </row>
    <row r="87" spans="1:28" ht="12.75">
      <c r="A87" s="12"/>
      <c r="B87" s="12"/>
      <c r="C87" s="158"/>
      <c r="D87" s="159"/>
      <c r="E87" s="159"/>
      <c r="F87" s="157"/>
      <c r="G87" s="157"/>
      <c r="H87" s="157"/>
      <c r="I87" s="12"/>
      <c r="J87" s="12"/>
      <c r="K87" s="12"/>
      <c r="L87" s="12"/>
      <c r="M87" s="12"/>
      <c r="N87" s="12"/>
      <c r="O87" s="12"/>
      <c r="P87" s="12"/>
      <c r="Q87" s="12"/>
      <c r="R87" s="12"/>
      <c r="S87" s="12"/>
      <c r="T87" s="12"/>
      <c r="U87" s="12"/>
      <c r="V87" s="12"/>
      <c r="W87" s="12"/>
      <c r="X87" s="12"/>
      <c r="Y87" s="12"/>
      <c r="Z87" s="12"/>
      <c r="AA87" s="12"/>
      <c r="AB87" s="12"/>
    </row>
    <row r="88" spans="1:28" ht="12.75">
      <c r="A88" s="12"/>
      <c r="B88" s="158" t="s">
        <v>199</v>
      </c>
      <c r="C88" s="158"/>
      <c r="D88" s="159"/>
      <c r="E88" s="159"/>
      <c r="F88" s="207" t="s">
        <v>61</v>
      </c>
      <c r="G88" s="207"/>
      <c r="H88" s="207"/>
      <c r="I88" s="208"/>
      <c r="J88" s="208"/>
      <c r="K88" s="208"/>
      <c r="L88" s="208"/>
      <c r="M88" s="208"/>
      <c r="N88" s="208"/>
      <c r="O88" s="12"/>
      <c r="P88" s="12"/>
      <c r="Q88" s="12"/>
      <c r="R88" s="12"/>
      <c r="S88" s="12"/>
      <c r="T88" s="12"/>
      <c r="U88" s="12"/>
      <c r="V88" s="12"/>
      <c r="W88" s="12"/>
      <c r="X88" s="12"/>
      <c r="Y88" s="12"/>
      <c r="Z88" s="12"/>
      <c r="AA88" s="12"/>
      <c r="AB88" s="12"/>
    </row>
    <row r="89" spans="1:28" ht="12.75">
      <c r="A89" s="12"/>
      <c r="B89" s="158" t="s">
        <v>135</v>
      </c>
      <c r="C89" s="12"/>
      <c r="D89" s="157"/>
      <c r="E89" s="157"/>
      <c r="F89" s="207" t="s">
        <v>66</v>
      </c>
      <c r="G89" s="207"/>
      <c r="H89" s="208"/>
      <c r="I89" s="208"/>
      <c r="J89" s="208"/>
      <c r="K89" s="208"/>
      <c r="L89" s="208"/>
      <c r="M89" s="208"/>
      <c r="N89" s="208"/>
      <c r="O89" s="12"/>
      <c r="P89" s="12"/>
      <c r="Q89" s="12"/>
      <c r="R89" s="12"/>
      <c r="S89" s="12"/>
      <c r="T89" s="12"/>
      <c r="U89" s="12"/>
      <c r="V89" s="12"/>
      <c r="W89" s="12"/>
      <c r="X89" s="12"/>
      <c r="Y89" s="12"/>
      <c r="Z89" s="12"/>
      <c r="AA89" s="12"/>
      <c r="AB89" s="12"/>
    </row>
    <row r="90" spans="1:28" ht="12.75">
      <c r="A90" s="12"/>
      <c r="B90" s="264" t="s">
        <v>561</v>
      </c>
      <c r="C90" s="12"/>
      <c r="D90" s="157"/>
      <c r="E90" s="157"/>
      <c r="F90" s="207" t="s">
        <v>562</v>
      </c>
      <c r="G90" s="207"/>
      <c r="H90" s="208"/>
      <c r="I90" s="208"/>
      <c r="J90" s="208"/>
      <c r="K90" s="208"/>
      <c r="L90" s="208"/>
      <c r="M90" s="208"/>
      <c r="N90" s="208"/>
      <c r="O90" s="12"/>
      <c r="P90" s="12"/>
      <c r="Q90" s="12"/>
      <c r="R90" s="12"/>
      <c r="S90" s="12"/>
      <c r="T90" s="12"/>
      <c r="U90" s="12"/>
      <c r="V90" s="12"/>
      <c r="W90" s="12"/>
      <c r="X90" s="12"/>
      <c r="Y90" s="12"/>
      <c r="Z90" s="12"/>
      <c r="AA90" s="12"/>
      <c r="AB90" s="12"/>
    </row>
    <row r="91" spans="1:28" ht="12.75">
      <c r="A91" s="12"/>
      <c r="B91" s="264" t="s">
        <v>598</v>
      </c>
      <c r="C91" s="12"/>
      <c r="D91" s="157"/>
      <c r="E91" s="157"/>
      <c r="F91" s="207" t="s">
        <v>599</v>
      </c>
      <c r="G91" s="207"/>
      <c r="H91" s="208"/>
      <c r="I91" s="208"/>
      <c r="J91" s="208"/>
      <c r="K91" s="208"/>
      <c r="L91" s="208"/>
      <c r="M91" s="208"/>
      <c r="N91" s="208"/>
      <c r="O91" s="12"/>
      <c r="P91" s="12"/>
      <c r="Q91" s="12"/>
      <c r="R91" s="12"/>
      <c r="S91" s="12"/>
      <c r="T91" s="12"/>
      <c r="U91" s="12"/>
      <c r="V91" s="12"/>
      <c r="W91" s="12"/>
      <c r="X91" s="12"/>
      <c r="Y91" s="12"/>
      <c r="Z91" s="12"/>
      <c r="AA91" s="12"/>
      <c r="AB91" s="12"/>
    </row>
    <row r="92" spans="1:28" ht="12.75">
      <c r="A92" s="12"/>
      <c r="B92" s="265"/>
      <c r="C92" s="12"/>
      <c r="D92" s="157"/>
      <c r="E92" s="157"/>
      <c r="F92" s="207"/>
      <c r="G92" s="207"/>
      <c r="H92" s="208"/>
      <c r="I92" s="208"/>
      <c r="J92" s="208"/>
      <c r="K92" s="208"/>
      <c r="L92" s="208"/>
      <c r="M92" s="208"/>
      <c r="N92" s="208"/>
      <c r="O92" s="12"/>
      <c r="P92" s="12"/>
      <c r="Q92" s="12"/>
      <c r="R92" s="12"/>
      <c r="S92" s="12"/>
      <c r="T92" s="12"/>
      <c r="U92" s="12"/>
      <c r="V92" s="12"/>
      <c r="W92" s="12"/>
      <c r="X92" s="12"/>
      <c r="Y92" s="12"/>
      <c r="Z92" s="12"/>
      <c r="AA92" s="12"/>
      <c r="AB92" s="12"/>
    </row>
    <row r="93" spans="1:28" ht="12.75">
      <c r="A93" s="12"/>
      <c r="B93" s="214"/>
      <c r="C93" s="12"/>
      <c r="D93" s="157"/>
      <c r="E93" s="157"/>
      <c r="F93" s="207"/>
      <c r="G93" s="207"/>
      <c r="H93" s="208"/>
      <c r="I93" s="208"/>
      <c r="J93" s="208"/>
      <c r="K93" s="208"/>
      <c r="L93" s="208"/>
      <c r="M93" s="208"/>
      <c r="N93" s="208"/>
      <c r="O93" s="12"/>
      <c r="P93" s="12"/>
      <c r="Q93" s="12"/>
      <c r="R93" s="12"/>
      <c r="S93" s="12"/>
      <c r="T93" s="12"/>
      <c r="U93" s="12"/>
      <c r="V93" s="12"/>
      <c r="W93" s="12"/>
      <c r="X93" s="12"/>
      <c r="Y93" s="12"/>
      <c r="Z93" s="12"/>
      <c r="AA93" s="12"/>
      <c r="AB93" s="12"/>
    </row>
    <row r="94" spans="1:28" ht="12.75">
      <c r="A94" s="12"/>
      <c r="B94" s="160" t="s">
        <v>136</v>
      </c>
      <c r="C94" s="12"/>
      <c r="D94" s="12"/>
      <c r="E94" s="12"/>
      <c r="F94" s="208" t="s">
        <v>58</v>
      </c>
      <c r="G94" s="208"/>
      <c r="H94" s="208"/>
      <c r="I94" s="208"/>
      <c r="J94" s="208"/>
      <c r="K94" s="208"/>
      <c r="L94" s="208"/>
      <c r="M94" s="208"/>
      <c r="N94" s="208"/>
      <c r="O94" s="12"/>
      <c r="P94" s="12"/>
      <c r="Q94" s="12"/>
      <c r="R94" s="12"/>
      <c r="S94" s="12"/>
      <c r="T94" s="12"/>
      <c r="U94" s="12"/>
      <c r="V94" s="12"/>
      <c r="W94" s="12"/>
      <c r="X94" s="12"/>
      <c r="Y94" s="12"/>
      <c r="Z94" s="12"/>
      <c r="AA94" s="12"/>
      <c r="AB94" s="12"/>
    </row>
    <row r="95" spans="1:28" ht="12.75">
      <c r="A95" s="12"/>
      <c r="B95" s="160" t="s">
        <v>137</v>
      </c>
      <c r="C95" s="12"/>
      <c r="D95" s="12"/>
      <c r="E95" s="12"/>
      <c r="F95" s="208" t="s">
        <v>59</v>
      </c>
      <c r="G95" s="208"/>
      <c r="H95" s="208"/>
      <c r="I95" s="208"/>
      <c r="J95" s="208"/>
      <c r="K95" s="208"/>
      <c r="L95" s="208"/>
      <c r="M95" s="208"/>
      <c r="N95" s="208"/>
      <c r="O95" s="12"/>
      <c r="P95" s="12"/>
      <c r="Q95" s="12"/>
      <c r="R95" s="12"/>
      <c r="S95" s="12"/>
      <c r="T95" s="12"/>
      <c r="U95" s="12"/>
      <c r="V95" s="12"/>
      <c r="W95" s="12"/>
      <c r="X95" s="12"/>
      <c r="Y95" s="12"/>
      <c r="Z95" s="12"/>
      <c r="AA95" s="12"/>
      <c r="AB95" s="12"/>
    </row>
    <row r="96" spans="1:28" ht="12.75">
      <c r="A96" s="12"/>
      <c r="B96" s="160" t="s">
        <v>138</v>
      </c>
      <c r="C96" s="12"/>
      <c r="D96" s="12"/>
      <c r="E96" s="12"/>
      <c r="F96" s="208" t="s">
        <v>339</v>
      </c>
      <c r="G96" s="208"/>
      <c r="H96" s="208"/>
      <c r="I96" s="208"/>
      <c r="J96" s="208"/>
      <c r="K96" s="208"/>
      <c r="L96" s="208"/>
      <c r="M96" s="208"/>
      <c r="N96" s="208"/>
      <c r="O96" s="12"/>
      <c r="P96" s="12"/>
      <c r="Q96" s="12"/>
      <c r="R96" s="12"/>
      <c r="S96" s="12"/>
      <c r="T96" s="12"/>
      <c r="U96" s="12"/>
      <c r="V96" s="12"/>
      <c r="W96" s="12"/>
      <c r="X96" s="12"/>
      <c r="Y96" s="12"/>
      <c r="Z96" s="12"/>
      <c r="AA96" s="12"/>
      <c r="AB96" s="12"/>
    </row>
    <row r="97" spans="1:28" ht="12.75">
      <c r="A97" s="12"/>
      <c r="B97" s="160" t="s">
        <v>139</v>
      </c>
      <c r="C97" s="12"/>
      <c r="D97" s="12"/>
      <c r="E97" s="12"/>
      <c r="F97" s="208" t="s">
        <v>60</v>
      </c>
      <c r="G97" s="208"/>
      <c r="H97" s="208"/>
      <c r="I97" s="208"/>
      <c r="J97" s="208"/>
      <c r="K97" s="208"/>
      <c r="L97" s="208"/>
      <c r="M97" s="208"/>
      <c r="N97" s="208"/>
      <c r="O97" s="12"/>
      <c r="P97" s="12"/>
      <c r="Q97" s="12"/>
      <c r="R97" s="12"/>
      <c r="S97" s="12"/>
      <c r="T97" s="12"/>
      <c r="U97" s="12"/>
      <c r="V97" s="12"/>
      <c r="W97" s="12"/>
      <c r="X97" s="12"/>
      <c r="Y97" s="12"/>
      <c r="Z97" s="12"/>
      <c r="AA97" s="12"/>
      <c r="AB97" s="12"/>
    </row>
    <row r="98" spans="1:28" ht="12.75">
      <c r="A98" s="12"/>
      <c r="B98" s="160" t="s">
        <v>282</v>
      </c>
      <c r="C98" s="12"/>
      <c r="D98" s="12"/>
      <c r="E98" s="12"/>
      <c r="F98" s="208" t="s">
        <v>306</v>
      </c>
      <c r="G98" s="208"/>
      <c r="H98" s="208"/>
      <c r="I98" s="208"/>
      <c r="J98" s="208"/>
      <c r="K98" s="208"/>
      <c r="L98" s="208"/>
      <c r="M98" s="208"/>
      <c r="N98" s="208"/>
      <c r="O98" s="12"/>
      <c r="P98" s="12"/>
      <c r="Q98" s="12"/>
      <c r="R98" s="12"/>
      <c r="S98" s="12"/>
      <c r="T98" s="12"/>
      <c r="U98" s="12"/>
      <c r="V98" s="12"/>
      <c r="W98" s="12"/>
      <c r="X98" s="12"/>
      <c r="Y98" s="12"/>
      <c r="Z98" s="12"/>
      <c r="AA98" s="12"/>
      <c r="AB98" s="12"/>
    </row>
    <row r="99" spans="1:28" ht="12.75">
      <c r="A99" s="12"/>
      <c r="B99" s="160" t="s">
        <v>283</v>
      </c>
      <c r="C99" s="12"/>
      <c r="D99" s="12"/>
      <c r="E99" s="12"/>
      <c r="F99" s="208" t="s">
        <v>307</v>
      </c>
      <c r="G99" s="208"/>
      <c r="H99" s="208"/>
      <c r="I99" s="208"/>
      <c r="J99" s="208"/>
      <c r="K99" s="208"/>
      <c r="L99" s="208"/>
      <c r="M99" s="208"/>
      <c r="N99" s="208"/>
      <c r="O99" s="12"/>
      <c r="P99" s="12"/>
      <c r="Q99" s="12"/>
      <c r="R99" s="12"/>
      <c r="S99" s="12"/>
      <c r="T99" s="12"/>
      <c r="U99" s="12"/>
      <c r="V99" s="12"/>
      <c r="W99" s="12"/>
      <c r="X99" s="12"/>
      <c r="Y99" s="12"/>
      <c r="Z99" s="12"/>
      <c r="AA99" s="12"/>
      <c r="AB99" s="12"/>
    </row>
    <row r="100" spans="1:28" ht="12.75">
      <c r="A100" s="12"/>
      <c r="B100" s="160" t="s">
        <v>284</v>
      </c>
      <c r="C100" s="12"/>
      <c r="D100" s="12"/>
      <c r="E100" s="12"/>
      <c r="F100" s="208" t="s">
        <v>308</v>
      </c>
      <c r="G100" s="208"/>
      <c r="H100" s="208"/>
      <c r="I100" s="208"/>
      <c r="J100" s="208"/>
      <c r="K100" s="208"/>
      <c r="L100" s="208"/>
      <c r="M100" s="208"/>
      <c r="N100" s="208"/>
      <c r="O100" s="12"/>
      <c r="P100" s="12"/>
      <c r="Q100" s="12"/>
      <c r="R100" s="12"/>
      <c r="S100" s="12"/>
      <c r="T100" s="12"/>
      <c r="U100" s="12"/>
      <c r="V100" s="12"/>
      <c r="W100" s="12"/>
      <c r="X100" s="12"/>
      <c r="Y100" s="12"/>
      <c r="Z100" s="12"/>
      <c r="AA100" s="12"/>
      <c r="AB100" s="12"/>
    </row>
    <row r="101" spans="1:28" ht="12.75">
      <c r="A101" s="12"/>
      <c r="B101" s="160" t="s">
        <v>285</v>
      </c>
      <c r="C101" s="12"/>
      <c r="D101" s="12"/>
      <c r="E101" s="12"/>
      <c r="F101" s="208" t="s">
        <v>309</v>
      </c>
      <c r="G101" s="208"/>
      <c r="H101" s="208"/>
      <c r="I101" s="208"/>
      <c r="J101" s="208"/>
      <c r="K101" s="208"/>
      <c r="L101" s="208"/>
      <c r="M101" s="208"/>
      <c r="N101" s="208"/>
      <c r="O101" s="12"/>
      <c r="P101" s="12"/>
      <c r="Q101" s="12"/>
      <c r="R101" s="12"/>
      <c r="S101" s="12"/>
      <c r="T101" s="12"/>
      <c r="U101" s="12"/>
      <c r="V101" s="12"/>
      <c r="W101" s="12"/>
      <c r="X101" s="12"/>
      <c r="Y101" s="12"/>
      <c r="Z101" s="12"/>
      <c r="AA101" s="12"/>
      <c r="AB101" s="12"/>
    </row>
    <row r="102" spans="1:28" ht="12.75">
      <c r="A102" s="12"/>
      <c r="B102" s="160" t="s">
        <v>286</v>
      </c>
      <c r="C102" s="12"/>
      <c r="D102" s="12"/>
      <c r="E102" s="12"/>
      <c r="F102" s="208" t="s">
        <v>310</v>
      </c>
      <c r="G102" s="208"/>
      <c r="H102" s="208"/>
      <c r="I102" s="208"/>
      <c r="J102" s="208"/>
      <c r="K102" s="208"/>
      <c r="L102" s="208"/>
      <c r="M102" s="208"/>
      <c r="N102" s="208"/>
      <c r="O102" s="12"/>
      <c r="P102" s="12"/>
      <c r="Q102" s="12"/>
      <c r="R102" s="12"/>
      <c r="S102" s="12"/>
      <c r="T102" s="12"/>
      <c r="U102" s="12"/>
      <c r="V102" s="12"/>
      <c r="W102" s="12"/>
      <c r="X102" s="12"/>
      <c r="Y102" s="12"/>
      <c r="Z102" s="12"/>
      <c r="AA102" s="12"/>
      <c r="AB102" s="12"/>
    </row>
    <row r="103" spans="1:28"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1:28"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spans="1:28"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spans="1:28"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spans="1:28"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spans="1:28"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1:28"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spans="1:28"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1:28"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1:28"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spans="1:28"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1:28"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spans="1:28"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spans="1:28"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1:28"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1:28"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1:28"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1:28"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1:28"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1:28"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1:28"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1:28"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1:28"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1:28"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1:28"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1:28"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1:28"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1:28"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1:28"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8"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1:28"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1:28"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1:28"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1:28"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1:28"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1:28"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1:28"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1:28"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1:28"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1:28"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1:28"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1:28"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1:28"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1:28"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1:28"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1:28"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1:28"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1:28"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1:28"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spans="1:28"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spans="1:28"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spans="1:28"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spans="1:28"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spans="1:28"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spans="1:28"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spans="16:28" ht="12.75">
      <c r="P168" s="12"/>
      <c r="Q168" s="12"/>
      <c r="R168" s="12"/>
      <c r="S168" s="12"/>
      <c r="T168" s="12"/>
      <c r="U168" s="12"/>
      <c r="V168" s="12"/>
      <c r="W168" s="12"/>
      <c r="X168" s="12"/>
      <c r="Y168" s="12"/>
      <c r="Z168" s="12"/>
      <c r="AA168" s="12"/>
      <c r="AB168" s="12"/>
    </row>
  </sheetData>
  <sheetProtection/>
  <mergeCells count="3">
    <mergeCell ref="B1:H1"/>
    <mergeCell ref="B2:B3"/>
    <mergeCell ref="H2:H3"/>
  </mergeCells>
  <printOptions/>
  <pageMargins left="0.7874015748031497" right="0.7874015748031497" top="0.984251968503937" bottom="0.984251968503937" header="0.5118110236220472" footer="0.5118110236220472"/>
  <pageSetup horizontalDpi="600" verticalDpi="600" orientation="portrait" paperSize="9" scale="55" r:id="rId2"/>
  <rowBreaks count="2" manualBreakCount="2">
    <brk id="85" max="10" man="1"/>
    <brk id="103" max="8" man="1"/>
  </rowBreaks>
  <drawing r:id="rId1"/>
</worksheet>
</file>

<file path=xl/worksheets/sheet4.xml><?xml version="1.0" encoding="utf-8"?>
<worksheet xmlns="http://schemas.openxmlformats.org/spreadsheetml/2006/main" xmlns:r="http://schemas.openxmlformats.org/officeDocument/2006/relationships">
  <dimension ref="A1:Q126"/>
  <sheetViews>
    <sheetView zoomScaleSheetLayoutView="100" zoomScalePageLayoutView="0" workbookViewId="0" topLeftCell="A36">
      <selection activeCell="C79" sqref="C79"/>
    </sheetView>
  </sheetViews>
  <sheetFormatPr defaultColWidth="11.421875" defaultRowHeight="12.75"/>
  <cols>
    <col min="1" max="1" width="2.7109375" style="98" customWidth="1"/>
    <col min="2" max="2" width="17.57421875" style="98" bestFit="1" customWidth="1"/>
    <col min="3" max="3" width="12.57421875" style="98" bestFit="1" customWidth="1"/>
    <col min="4" max="4" width="11.421875" style="98" customWidth="1"/>
    <col min="5" max="5" width="42.421875" style="98" customWidth="1"/>
    <col min="6" max="6" width="18.140625" style="98" bestFit="1" customWidth="1"/>
    <col min="7" max="16384" width="11.421875" style="98" customWidth="1"/>
  </cols>
  <sheetData>
    <row r="1" spans="1:17" ht="12">
      <c r="A1" s="161"/>
      <c r="B1" s="161"/>
      <c r="C1" s="161"/>
      <c r="D1" s="161"/>
      <c r="E1" s="161"/>
      <c r="F1" s="161"/>
      <c r="G1" s="161"/>
      <c r="H1" s="161"/>
      <c r="I1" s="161"/>
      <c r="J1" s="161"/>
      <c r="K1" s="161"/>
      <c r="L1" s="161"/>
      <c r="M1" s="161"/>
      <c r="N1" s="161"/>
      <c r="O1" s="161"/>
      <c r="P1" s="161"/>
      <c r="Q1" s="161"/>
    </row>
    <row r="2" spans="1:17" ht="12">
      <c r="A2" s="161"/>
      <c r="B2" s="161"/>
      <c r="C2" s="161"/>
      <c r="D2" s="161"/>
      <c r="E2" s="161"/>
      <c r="F2" s="161"/>
      <c r="G2" s="161"/>
      <c r="H2" s="161"/>
      <c r="I2" s="161"/>
      <c r="J2" s="161"/>
      <c r="K2" s="161"/>
      <c r="L2" s="161"/>
      <c r="M2" s="161"/>
      <c r="N2" s="161"/>
      <c r="O2" s="161"/>
      <c r="P2" s="161"/>
      <c r="Q2" s="161"/>
    </row>
    <row r="3" spans="1:17" ht="26.25" customHeight="1">
      <c r="A3" s="161"/>
      <c r="B3" s="161"/>
      <c r="C3" s="161"/>
      <c r="D3" s="161"/>
      <c r="E3" s="161"/>
      <c r="F3" s="161"/>
      <c r="G3" s="161"/>
      <c r="H3" s="161"/>
      <c r="I3" s="161"/>
      <c r="J3" s="161"/>
      <c r="K3" s="161"/>
      <c r="L3" s="161"/>
      <c r="M3" s="161"/>
      <c r="N3" s="161"/>
      <c r="O3" s="161"/>
      <c r="P3" s="161"/>
      <c r="Q3" s="161"/>
    </row>
    <row r="4" spans="1:17" ht="12.75" thickBot="1">
      <c r="A4" s="161"/>
      <c r="B4" s="161"/>
      <c r="C4" s="161"/>
      <c r="D4" s="161"/>
      <c r="E4" s="161"/>
      <c r="F4" s="161"/>
      <c r="G4" s="161"/>
      <c r="H4" s="161"/>
      <c r="I4" s="161"/>
      <c r="J4" s="161"/>
      <c r="K4" s="161"/>
      <c r="L4" s="161"/>
      <c r="M4" s="161"/>
      <c r="N4" s="161"/>
      <c r="O4" s="161"/>
      <c r="P4" s="161"/>
      <c r="Q4" s="161"/>
    </row>
    <row r="5" spans="1:17" s="102" customFormat="1" ht="13.5">
      <c r="A5" s="162"/>
      <c r="B5" s="99" t="s">
        <v>3</v>
      </c>
      <c r="C5" s="100" t="s">
        <v>140</v>
      </c>
      <c r="D5" s="252" t="s">
        <v>568</v>
      </c>
      <c r="E5" s="252" t="s">
        <v>516</v>
      </c>
      <c r="F5" s="101" t="s">
        <v>141</v>
      </c>
      <c r="G5" s="162"/>
      <c r="H5" s="162"/>
      <c r="I5" s="162"/>
      <c r="J5" s="162"/>
      <c r="K5" s="162"/>
      <c r="L5" s="162"/>
      <c r="M5" s="162"/>
      <c r="N5" s="162"/>
      <c r="O5" s="162"/>
      <c r="P5" s="162"/>
      <c r="Q5" s="162"/>
    </row>
    <row r="6" spans="1:17" s="102" customFormat="1" ht="13.5">
      <c r="A6" s="162"/>
      <c r="B6" s="103"/>
      <c r="C6" s="104" t="s">
        <v>200</v>
      </c>
      <c r="D6" s="104"/>
      <c r="E6" s="104"/>
      <c r="F6" s="105" t="s">
        <v>142</v>
      </c>
      <c r="G6" s="162"/>
      <c r="H6" s="162"/>
      <c r="I6" s="162"/>
      <c r="J6" s="162"/>
      <c r="K6" s="162"/>
      <c r="L6" s="162"/>
      <c r="M6" s="162"/>
      <c r="N6" s="162"/>
      <c r="O6" s="162"/>
      <c r="P6" s="162"/>
      <c r="Q6" s="162"/>
    </row>
    <row r="7" spans="1:17" s="102" customFormat="1" ht="12.75">
      <c r="A7" s="162"/>
      <c r="B7" s="80" t="s">
        <v>369</v>
      </c>
      <c r="C7" s="82">
        <v>8.253024</v>
      </c>
      <c r="D7" s="215">
        <v>1990</v>
      </c>
      <c r="E7" s="87" t="s">
        <v>513</v>
      </c>
      <c r="F7" s="217" t="s">
        <v>294</v>
      </c>
      <c r="G7" s="162"/>
      <c r="H7" s="163"/>
      <c r="I7" s="162"/>
      <c r="J7" s="162"/>
      <c r="K7" s="162"/>
      <c r="L7" s="162"/>
      <c r="M7" s="162"/>
      <c r="N7" s="162"/>
      <c r="O7" s="162"/>
      <c r="P7" s="162"/>
      <c r="Q7" s="162"/>
    </row>
    <row r="8" spans="1:17" ht="12.75">
      <c r="A8" s="161"/>
      <c r="B8" s="80" t="s">
        <v>193</v>
      </c>
      <c r="C8" s="82">
        <v>42.352108</v>
      </c>
      <c r="D8" s="215">
        <v>1998</v>
      </c>
      <c r="E8" s="216" t="s">
        <v>143</v>
      </c>
      <c r="F8" s="217" t="s">
        <v>144</v>
      </c>
      <c r="G8" s="161"/>
      <c r="H8" s="164"/>
      <c r="I8" s="161"/>
      <c r="J8" s="161"/>
      <c r="K8" s="161"/>
      <c r="L8" s="161"/>
      <c r="M8" s="161"/>
      <c r="N8" s="161"/>
      <c r="O8" s="161"/>
      <c r="P8" s="161"/>
      <c r="Q8" s="161"/>
    </row>
    <row r="9" spans="1:17" ht="12.75">
      <c r="A9" s="161"/>
      <c r="B9" s="80" t="s">
        <v>145</v>
      </c>
      <c r="C9" s="82">
        <v>63.597153</v>
      </c>
      <c r="D9" s="215">
        <v>1967</v>
      </c>
      <c r="E9" s="216" t="s">
        <v>291</v>
      </c>
      <c r="F9" s="218" t="s">
        <v>146</v>
      </c>
      <c r="G9" s="161"/>
      <c r="H9" s="164"/>
      <c r="I9" s="161"/>
      <c r="J9" s="161"/>
      <c r="K9" s="161"/>
      <c r="L9" s="161"/>
      <c r="M9" s="161"/>
      <c r="N9" s="161"/>
      <c r="O9" s="161"/>
      <c r="P9" s="161"/>
      <c r="Q9" s="161"/>
    </row>
    <row r="10" spans="1:17" ht="12.75">
      <c r="A10" s="161"/>
      <c r="B10" s="80" t="s">
        <v>8</v>
      </c>
      <c r="C10" s="82">
        <v>0.8916010000000001</v>
      </c>
      <c r="D10" s="215">
        <v>1989</v>
      </c>
      <c r="E10" s="216" t="s">
        <v>159</v>
      </c>
      <c r="F10" s="218" t="s">
        <v>8</v>
      </c>
      <c r="G10" s="161"/>
      <c r="H10" s="164"/>
      <c r="I10" s="161"/>
      <c r="J10" s="161"/>
      <c r="K10" s="161"/>
      <c r="L10" s="161"/>
      <c r="M10" s="161"/>
      <c r="N10" s="161"/>
      <c r="O10" s="161"/>
      <c r="P10" s="161"/>
      <c r="Q10" s="161"/>
    </row>
    <row r="11" spans="1:17" ht="12.75">
      <c r="A11" s="161"/>
      <c r="B11" s="80" t="s">
        <v>104</v>
      </c>
      <c r="C11" s="82">
        <v>62.693692999999996</v>
      </c>
      <c r="D11" s="215">
        <v>1980</v>
      </c>
      <c r="E11" s="87" t="s">
        <v>513</v>
      </c>
      <c r="F11" s="218" t="s">
        <v>104</v>
      </c>
      <c r="G11" s="161"/>
      <c r="H11" s="164"/>
      <c r="I11" s="161"/>
      <c r="J11" s="161"/>
      <c r="K11" s="161"/>
      <c r="L11" s="161"/>
      <c r="M11" s="161"/>
      <c r="N11" s="161"/>
      <c r="O11" s="161"/>
      <c r="P11" s="161"/>
      <c r="Q11" s="161"/>
    </row>
    <row r="12" spans="1:17" ht="12.75">
      <c r="A12" s="161"/>
      <c r="B12" s="80" t="s">
        <v>105</v>
      </c>
      <c r="C12" s="82">
        <v>151.77110000000002</v>
      </c>
      <c r="D12" s="215">
        <v>1984</v>
      </c>
      <c r="E12" s="216" t="s">
        <v>147</v>
      </c>
      <c r="F12" s="218" t="s">
        <v>148</v>
      </c>
      <c r="G12" s="161"/>
      <c r="H12" s="164"/>
      <c r="I12" s="161"/>
      <c r="J12" s="161"/>
      <c r="K12" s="161"/>
      <c r="L12" s="161"/>
      <c r="M12" s="161"/>
      <c r="N12" s="161"/>
      <c r="O12" s="161"/>
      <c r="P12" s="161"/>
      <c r="Q12" s="161"/>
    </row>
    <row r="13" spans="1:17" ht="12.75">
      <c r="A13" s="161"/>
      <c r="B13" s="209" t="s">
        <v>106</v>
      </c>
      <c r="C13" s="82">
        <v>716.798695</v>
      </c>
      <c r="D13" s="215">
        <v>1969</v>
      </c>
      <c r="E13" s="216" t="s">
        <v>149</v>
      </c>
      <c r="F13" s="218" t="s">
        <v>150</v>
      </c>
      <c r="G13" s="161"/>
      <c r="H13" s="164"/>
      <c r="I13" s="161"/>
      <c r="J13" s="161"/>
      <c r="K13" s="161"/>
      <c r="L13" s="161"/>
      <c r="M13" s="161"/>
      <c r="N13" s="161"/>
      <c r="O13" s="161"/>
      <c r="P13" s="161"/>
      <c r="Q13" s="161"/>
    </row>
    <row r="14" spans="1:17" ht="12.75">
      <c r="A14" s="161"/>
      <c r="B14" s="80" t="s">
        <v>107</v>
      </c>
      <c r="C14" s="82">
        <v>183.66716210000004</v>
      </c>
      <c r="D14" s="215">
        <v>1970</v>
      </c>
      <c r="E14" s="216" t="s">
        <v>149</v>
      </c>
      <c r="F14" s="218" t="s">
        <v>150</v>
      </c>
      <c r="G14" s="161"/>
      <c r="H14" s="164"/>
      <c r="I14" s="161"/>
      <c r="J14" s="161"/>
      <c r="K14" s="161"/>
      <c r="L14" s="161"/>
      <c r="M14" s="161"/>
      <c r="N14" s="161"/>
      <c r="O14" s="161"/>
      <c r="P14" s="161"/>
      <c r="Q14" s="161"/>
    </row>
    <row r="15" spans="1:17" ht="12.75">
      <c r="A15" s="161"/>
      <c r="B15" s="80" t="s">
        <v>108</v>
      </c>
      <c r="C15" s="82">
        <v>15.373171</v>
      </c>
      <c r="D15" s="215">
        <v>1988</v>
      </c>
      <c r="E15" s="216" t="s">
        <v>149</v>
      </c>
      <c r="F15" s="218" t="s">
        <v>150</v>
      </c>
      <c r="G15" s="161"/>
      <c r="H15" s="164"/>
      <c r="I15" s="161"/>
      <c r="J15" s="161"/>
      <c r="K15" s="161"/>
      <c r="L15" s="161"/>
      <c r="M15" s="161"/>
      <c r="N15" s="161"/>
      <c r="O15" s="161"/>
      <c r="P15" s="161"/>
      <c r="Q15" s="161"/>
    </row>
    <row r="16" spans="1:17" ht="12.75">
      <c r="A16" s="161"/>
      <c r="B16" s="80" t="s">
        <v>151</v>
      </c>
      <c r="C16" s="82">
        <v>0.476</v>
      </c>
      <c r="D16" s="215">
        <v>1991</v>
      </c>
      <c r="E16" s="216" t="s">
        <v>292</v>
      </c>
      <c r="F16" s="218" t="s">
        <v>151</v>
      </c>
      <c r="G16" s="161"/>
      <c r="H16" s="164"/>
      <c r="I16" s="161"/>
      <c r="J16" s="161"/>
      <c r="K16" s="161"/>
      <c r="L16" s="161"/>
      <c r="M16" s="161"/>
      <c r="N16" s="161"/>
      <c r="O16" s="161"/>
      <c r="P16" s="161"/>
      <c r="Q16" s="161"/>
    </row>
    <row r="17" spans="1:17" ht="12.75">
      <c r="A17" s="161"/>
      <c r="B17" s="80" t="s">
        <v>109</v>
      </c>
      <c r="C17" s="82">
        <v>35.125091</v>
      </c>
      <c r="D17" s="215">
        <v>1992</v>
      </c>
      <c r="E17" s="87" t="s">
        <v>513</v>
      </c>
      <c r="F17" s="218" t="s">
        <v>152</v>
      </c>
      <c r="G17" s="161"/>
      <c r="H17" s="164"/>
      <c r="I17" s="161"/>
      <c r="J17" s="161"/>
      <c r="K17" s="161"/>
      <c r="L17" s="161"/>
      <c r="M17" s="161"/>
      <c r="N17" s="161"/>
      <c r="O17" s="161"/>
      <c r="P17" s="161"/>
      <c r="Q17" s="161"/>
    </row>
    <row r="18" spans="1:17" ht="12.75">
      <c r="A18" s="161"/>
      <c r="B18" s="80" t="s">
        <v>22</v>
      </c>
      <c r="C18" s="82">
        <v>4.655634</v>
      </c>
      <c r="D18" s="215">
        <v>2004</v>
      </c>
      <c r="E18" s="87" t="s">
        <v>513</v>
      </c>
      <c r="F18" s="218" t="s">
        <v>22</v>
      </c>
      <c r="G18" s="161"/>
      <c r="H18" s="164"/>
      <c r="I18" s="161"/>
      <c r="J18" s="161"/>
      <c r="K18" s="161"/>
      <c r="L18" s="161"/>
      <c r="M18" s="161"/>
      <c r="N18" s="161"/>
      <c r="O18" s="161"/>
      <c r="P18" s="161"/>
      <c r="Q18" s="161"/>
    </row>
    <row r="19" spans="1:17" ht="13.5">
      <c r="A19" s="161"/>
      <c r="B19" s="80" t="s">
        <v>287</v>
      </c>
      <c r="C19" s="82">
        <v>55.642999999999994</v>
      </c>
      <c r="D19" s="215">
        <v>1989</v>
      </c>
      <c r="E19" s="87" t="s">
        <v>513</v>
      </c>
      <c r="F19" s="218">
        <v>153</v>
      </c>
      <c r="G19" s="161"/>
      <c r="H19" s="164"/>
      <c r="I19" s="161"/>
      <c r="J19" s="161"/>
      <c r="K19" s="161"/>
      <c r="L19" s="161"/>
      <c r="M19" s="161"/>
      <c r="N19" s="161"/>
      <c r="O19" s="161"/>
      <c r="P19" s="161"/>
      <c r="Q19" s="161"/>
    </row>
    <row r="20" spans="1:17" ht="12.75">
      <c r="A20" s="161"/>
      <c r="B20" s="80" t="s">
        <v>110</v>
      </c>
      <c r="C20" s="82">
        <v>8.56</v>
      </c>
      <c r="D20" s="215">
        <v>1995</v>
      </c>
      <c r="E20" s="87" t="s">
        <v>513</v>
      </c>
      <c r="F20" s="218" t="s">
        <v>153</v>
      </c>
      <c r="G20" s="161"/>
      <c r="H20" s="164"/>
      <c r="I20" s="161"/>
      <c r="J20" s="161"/>
      <c r="K20" s="161"/>
      <c r="L20" s="161"/>
      <c r="M20" s="161"/>
      <c r="N20" s="161"/>
      <c r="O20" s="161"/>
      <c r="P20" s="161"/>
      <c r="Q20" s="161"/>
    </row>
    <row r="21" spans="1:17" ht="13.5">
      <c r="A21" s="161"/>
      <c r="B21" s="80" t="s">
        <v>523</v>
      </c>
      <c r="C21" s="82">
        <v>38.5067788</v>
      </c>
      <c r="D21" s="215">
        <v>2000</v>
      </c>
      <c r="E21" s="87" t="s">
        <v>514</v>
      </c>
      <c r="F21" s="218">
        <v>229</v>
      </c>
      <c r="G21" s="161"/>
      <c r="H21" s="164"/>
      <c r="I21" s="161"/>
      <c r="J21" s="161"/>
      <c r="K21" s="161"/>
      <c r="L21" s="161"/>
      <c r="M21" s="161"/>
      <c r="N21" s="161"/>
      <c r="O21" s="161"/>
      <c r="P21" s="161"/>
      <c r="Q21" s="161"/>
    </row>
    <row r="22" spans="1:17" ht="12.75">
      <c r="A22" s="161"/>
      <c r="B22" s="80" t="s">
        <v>111</v>
      </c>
      <c r="C22" s="82">
        <v>116.7</v>
      </c>
      <c r="D22" s="215">
        <v>1991</v>
      </c>
      <c r="E22" s="87" t="s">
        <v>513</v>
      </c>
      <c r="F22" s="218" t="s">
        <v>111</v>
      </c>
      <c r="G22" s="161"/>
      <c r="H22" s="164"/>
      <c r="I22" s="161"/>
      <c r="J22" s="161"/>
      <c r="K22" s="161"/>
      <c r="L22" s="161"/>
      <c r="M22" s="161"/>
      <c r="N22" s="161"/>
      <c r="O22" s="161"/>
      <c r="P22" s="161"/>
      <c r="Q22" s="161"/>
    </row>
    <row r="23" spans="1:17" ht="12.75">
      <c r="A23" s="161"/>
      <c r="B23" s="80" t="s">
        <v>154</v>
      </c>
      <c r="C23" s="82">
        <v>389.76960699999995</v>
      </c>
      <c r="D23" s="215">
        <v>1978</v>
      </c>
      <c r="E23" s="87" t="s">
        <v>513</v>
      </c>
      <c r="F23" s="218" t="s">
        <v>155</v>
      </c>
      <c r="G23" s="161"/>
      <c r="H23" s="164"/>
      <c r="I23" s="161"/>
      <c r="J23" s="161"/>
      <c r="K23" s="161"/>
      <c r="L23" s="161"/>
      <c r="M23" s="161"/>
      <c r="N23" s="161"/>
      <c r="O23" s="161"/>
      <c r="P23" s="161"/>
      <c r="Q23" s="161"/>
    </row>
    <row r="24" spans="1:17" ht="12.75">
      <c r="A24" s="161"/>
      <c r="B24" s="80" t="s">
        <v>156</v>
      </c>
      <c r="C24" s="82">
        <v>127.0431611</v>
      </c>
      <c r="D24" s="215">
        <v>1978</v>
      </c>
      <c r="E24" s="87" t="s">
        <v>513</v>
      </c>
      <c r="F24" s="218" t="s">
        <v>155</v>
      </c>
      <c r="G24" s="161"/>
      <c r="H24" s="164"/>
      <c r="I24" s="161"/>
      <c r="J24" s="161"/>
      <c r="K24" s="161"/>
      <c r="L24" s="161"/>
      <c r="M24" s="161"/>
      <c r="N24" s="161"/>
      <c r="O24" s="161"/>
      <c r="P24" s="161"/>
      <c r="Q24" s="161"/>
    </row>
    <row r="25" spans="1:17" ht="12.75">
      <c r="A25" s="161"/>
      <c r="B25" s="80" t="s">
        <v>30</v>
      </c>
      <c r="C25" s="82">
        <v>23.446371</v>
      </c>
      <c r="D25" s="215">
        <v>1982</v>
      </c>
      <c r="E25" s="87" t="s">
        <v>513</v>
      </c>
      <c r="F25" s="218" t="s">
        <v>157</v>
      </c>
      <c r="G25" s="161"/>
      <c r="H25" s="164"/>
      <c r="I25" s="161"/>
      <c r="J25" s="161"/>
      <c r="K25" s="161"/>
      <c r="L25" s="161"/>
      <c r="M25" s="161"/>
      <c r="N25" s="161"/>
      <c r="O25" s="161"/>
      <c r="P25" s="161"/>
      <c r="Q25" s="161"/>
    </row>
    <row r="26" spans="1:17" ht="12.75">
      <c r="A26" s="161"/>
      <c r="B26" s="80" t="s">
        <v>158</v>
      </c>
      <c r="C26" s="82">
        <v>50.534030200000004</v>
      </c>
      <c r="D26" s="215">
        <v>1980</v>
      </c>
      <c r="E26" s="216" t="s">
        <v>159</v>
      </c>
      <c r="F26" s="218" t="s">
        <v>34</v>
      </c>
      <c r="G26" s="161"/>
      <c r="H26" s="164"/>
      <c r="I26" s="161"/>
      <c r="J26" s="161"/>
      <c r="K26" s="161"/>
      <c r="L26" s="161"/>
      <c r="M26" s="161"/>
      <c r="N26" s="161"/>
      <c r="O26" s="161"/>
      <c r="P26" s="161"/>
      <c r="Q26" s="161"/>
    </row>
    <row r="27" spans="1:17" ht="12.75">
      <c r="A27" s="161"/>
      <c r="B27" s="80" t="s">
        <v>112</v>
      </c>
      <c r="C27" s="82">
        <v>216.79571109999998</v>
      </c>
      <c r="D27" s="215">
        <v>1985</v>
      </c>
      <c r="E27" s="87" t="s">
        <v>513</v>
      </c>
      <c r="F27" s="218" t="s">
        <v>112</v>
      </c>
      <c r="G27" s="161"/>
      <c r="H27" s="164"/>
      <c r="I27" s="161"/>
      <c r="J27" s="161"/>
      <c r="K27" s="161"/>
      <c r="L27" s="161"/>
      <c r="M27" s="161"/>
      <c r="N27" s="161"/>
      <c r="O27" s="161"/>
      <c r="P27" s="161"/>
      <c r="Q27" s="161"/>
    </row>
    <row r="28" spans="1:17" ht="12.75">
      <c r="A28" s="161"/>
      <c r="B28" s="80" t="s">
        <v>36</v>
      </c>
      <c r="C28" s="82">
        <v>51.98</v>
      </c>
      <c r="D28" s="215">
        <v>1972</v>
      </c>
      <c r="E28" s="87" t="s">
        <v>513</v>
      </c>
      <c r="F28" s="218" t="s">
        <v>160</v>
      </c>
      <c r="G28" s="161"/>
      <c r="H28" s="164"/>
      <c r="I28" s="161"/>
      <c r="J28" s="161"/>
      <c r="K28" s="161"/>
      <c r="L28" s="161"/>
      <c r="M28" s="161"/>
      <c r="N28" s="161"/>
      <c r="O28" s="161"/>
      <c r="P28" s="161"/>
      <c r="Q28" s="161"/>
    </row>
    <row r="29" spans="1:17" ht="12.75">
      <c r="A29" s="161"/>
      <c r="B29" s="80" t="s">
        <v>32</v>
      </c>
      <c r="C29" s="82">
        <v>12.235659599999998</v>
      </c>
      <c r="D29" s="215">
        <v>1974</v>
      </c>
      <c r="E29" s="216" t="s">
        <v>293</v>
      </c>
      <c r="F29" s="218" t="s">
        <v>161</v>
      </c>
      <c r="G29" s="161"/>
      <c r="H29" s="164"/>
      <c r="I29" s="161"/>
      <c r="J29" s="161"/>
      <c r="K29" s="161"/>
      <c r="L29" s="161"/>
      <c r="M29" s="161"/>
      <c r="N29" s="161"/>
      <c r="O29" s="161"/>
      <c r="P29" s="161"/>
      <c r="Q29" s="161"/>
    </row>
    <row r="30" spans="1:17" ht="12.75">
      <c r="A30" s="161"/>
      <c r="B30" s="80" t="s">
        <v>113</v>
      </c>
      <c r="C30" s="82">
        <v>21.05324</v>
      </c>
      <c r="D30" s="215">
        <v>1982</v>
      </c>
      <c r="E30" s="87" t="s">
        <v>513</v>
      </c>
      <c r="F30" s="218" t="s">
        <v>113</v>
      </c>
      <c r="G30" s="161"/>
      <c r="H30" s="164"/>
      <c r="I30" s="161"/>
      <c r="J30" s="161"/>
      <c r="K30" s="161"/>
      <c r="L30" s="161"/>
      <c r="M30" s="161"/>
      <c r="N30" s="161"/>
      <c r="O30" s="161"/>
      <c r="P30" s="161"/>
      <c r="Q30" s="161"/>
    </row>
    <row r="31" spans="1:17" ht="12.75">
      <c r="A31" s="161"/>
      <c r="B31" s="80" t="s">
        <v>114</v>
      </c>
      <c r="C31" s="82">
        <v>24.342314000000002</v>
      </c>
      <c r="D31" s="215">
        <v>1994</v>
      </c>
      <c r="E31" s="216" t="s">
        <v>291</v>
      </c>
      <c r="F31" s="218" t="s">
        <v>114</v>
      </c>
      <c r="G31" s="161"/>
      <c r="H31" s="164"/>
      <c r="I31" s="161"/>
      <c r="J31" s="161"/>
      <c r="K31" s="161"/>
      <c r="L31" s="161"/>
      <c r="M31" s="161"/>
      <c r="N31" s="161"/>
      <c r="O31" s="161"/>
      <c r="P31" s="161"/>
      <c r="Q31" s="161"/>
    </row>
    <row r="32" spans="1:17" ht="12.75">
      <c r="A32" s="161"/>
      <c r="B32" s="80" t="s">
        <v>115</v>
      </c>
      <c r="C32" s="82">
        <v>62.9156775</v>
      </c>
      <c r="D32" s="215">
        <v>1997</v>
      </c>
      <c r="E32" s="87" t="s">
        <v>513</v>
      </c>
      <c r="F32" s="218" t="s">
        <v>162</v>
      </c>
      <c r="G32" s="161"/>
      <c r="H32" s="164"/>
      <c r="I32" s="161"/>
      <c r="J32" s="161"/>
      <c r="K32" s="161"/>
      <c r="L32" s="161"/>
      <c r="M32" s="161"/>
      <c r="N32" s="161"/>
      <c r="O32" s="161"/>
      <c r="P32" s="161"/>
      <c r="Q32" s="161"/>
    </row>
    <row r="33" spans="1:17" ht="12.75">
      <c r="A33" s="161"/>
      <c r="B33" s="80" t="s">
        <v>41</v>
      </c>
      <c r="C33" s="82">
        <v>107.945</v>
      </c>
      <c r="D33" s="215">
        <v>1994</v>
      </c>
      <c r="E33" s="87" t="s">
        <v>513</v>
      </c>
      <c r="F33" s="218">
        <v>193</v>
      </c>
      <c r="G33" s="161"/>
      <c r="H33" s="164"/>
      <c r="I33" s="161"/>
      <c r="J33" s="161"/>
      <c r="K33" s="161"/>
      <c r="L33" s="161"/>
      <c r="M33" s="161"/>
      <c r="N33" s="161"/>
      <c r="O33" s="161"/>
      <c r="P33" s="161"/>
      <c r="Q33" s="161"/>
    </row>
    <row r="34" spans="1:17" ht="12.75">
      <c r="A34" s="161"/>
      <c r="B34" s="80" t="s">
        <v>44</v>
      </c>
      <c r="C34" s="82">
        <v>41.559628000000004</v>
      </c>
      <c r="D34" s="215">
        <v>1987</v>
      </c>
      <c r="E34" s="87" t="s">
        <v>513</v>
      </c>
      <c r="F34" s="218"/>
      <c r="G34" s="161"/>
      <c r="H34" s="164"/>
      <c r="I34" s="161"/>
      <c r="J34" s="161"/>
      <c r="K34" s="161"/>
      <c r="L34" s="161"/>
      <c r="M34" s="161"/>
      <c r="N34" s="161"/>
      <c r="O34" s="161"/>
      <c r="P34" s="161"/>
      <c r="Q34" s="161"/>
    </row>
    <row r="35" spans="1:17" ht="13.5">
      <c r="A35" s="161"/>
      <c r="B35" s="80" t="s">
        <v>343</v>
      </c>
      <c r="C35" s="82">
        <v>13.6976525</v>
      </c>
      <c r="D35" s="215">
        <v>2001</v>
      </c>
      <c r="E35" s="87" t="s">
        <v>513</v>
      </c>
      <c r="F35" s="218" t="s">
        <v>344</v>
      </c>
      <c r="G35" s="161"/>
      <c r="H35" s="164"/>
      <c r="I35" s="161"/>
      <c r="J35" s="161"/>
      <c r="K35" s="161"/>
      <c r="L35" s="161"/>
      <c r="M35" s="161"/>
      <c r="N35" s="161"/>
      <c r="O35" s="161"/>
      <c r="P35" s="161"/>
      <c r="Q35" s="161"/>
    </row>
    <row r="36" spans="1:17" ht="12.75">
      <c r="A36" s="161"/>
      <c r="B36" s="80" t="s">
        <v>116</v>
      </c>
      <c r="C36" s="82">
        <v>14.6901</v>
      </c>
      <c r="D36" s="215">
        <v>1975</v>
      </c>
      <c r="E36" s="216" t="s">
        <v>163</v>
      </c>
      <c r="F36" s="218" t="s">
        <v>116</v>
      </c>
      <c r="G36" s="161"/>
      <c r="H36" s="164"/>
      <c r="I36" s="161"/>
      <c r="J36" s="161"/>
      <c r="K36" s="161"/>
      <c r="L36" s="161"/>
      <c r="M36" s="161"/>
      <c r="N36" s="161"/>
      <c r="O36" s="161"/>
      <c r="P36" s="161"/>
      <c r="Q36" s="161"/>
    </row>
    <row r="37" spans="1:17" ht="12.75">
      <c r="A37" s="161"/>
      <c r="B37" s="80" t="s">
        <v>117</v>
      </c>
      <c r="C37" s="82">
        <v>40.4681861</v>
      </c>
      <c r="D37" s="215">
        <v>1986</v>
      </c>
      <c r="E37" s="87" t="s">
        <v>513</v>
      </c>
      <c r="F37" s="218" t="s">
        <v>117</v>
      </c>
      <c r="G37" s="161"/>
      <c r="H37" s="164"/>
      <c r="I37" s="161"/>
      <c r="J37" s="161"/>
      <c r="K37" s="161"/>
      <c r="L37" s="161"/>
      <c r="M37" s="161"/>
      <c r="N37" s="161"/>
      <c r="O37" s="161"/>
      <c r="P37" s="161"/>
      <c r="Q37" s="161"/>
    </row>
    <row r="38" spans="1:17" ht="12.75">
      <c r="A38" s="161"/>
      <c r="B38" s="80" t="s">
        <v>118</v>
      </c>
      <c r="C38" s="82">
        <v>108.2702</v>
      </c>
      <c r="D38" s="215">
        <v>1992</v>
      </c>
      <c r="E38" s="87" t="s">
        <v>513</v>
      </c>
      <c r="F38" s="218" t="s">
        <v>118</v>
      </c>
      <c r="G38" s="161"/>
      <c r="H38" s="164"/>
      <c r="I38" s="161"/>
      <c r="J38" s="161"/>
      <c r="K38" s="161"/>
      <c r="L38" s="161"/>
      <c r="M38" s="161"/>
      <c r="N38" s="161"/>
      <c r="O38" s="161"/>
      <c r="P38" s="161"/>
      <c r="Q38" s="161"/>
    </row>
    <row r="39" spans="1:17" ht="12.75">
      <c r="A39" s="161"/>
      <c r="B39" s="80" t="s">
        <v>164</v>
      </c>
      <c r="C39" s="82">
        <v>320.28049999999996</v>
      </c>
      <c r="D39" s="215">
        <v>1997</v>
      </c>
      <c r="E39" s="216" t="s">
        <v>147</v>
      </c>
      <c r="F39" s="218" t="s">
        <v>164</v>
      </c>
      <c r="G39" s="161"/>
      <c r="H39" s="164"/>
      <c r="I39" s="161"/>
      <c r="J39" s="161"/>
      <c r="K39" s="161"/>
      <c r="L39" s="161"/>
      <c r="M39" s="161"/>
      <c r="N39" s="161"/>
      <c r="O39" s="161"/>
      <c r="P39" s="161"/>
      <c r="Q39" s="161"/>
    </row>
    <row r="40" spans="1:17" ht="13.5">
      <c r="A40" s="161"/>
      <c r="B40" s="80" t="s">
        <v>201</v>
      </c>
      <c r="C40" s="82">
        <v>500.511814</v>
      </c>
      <c r="D40" s="215">
        <v>1979</v>
      </c>
      <c r="E40" s="87" t="s">
        <v>513</v>
      </c>
      <c r="F40" s="218" t="s">
        <v>165</v>
      </c>
      <c r="G40" s="161"/>
      <c r="H40" s="164"/>
      <c r="I40" s="161"/>
      <c r="J40" s="161"/>
      <c r="K40" s="161"/>
      <c r="L40" s="161"/>
      <c r="M40" s="161"/>
      <c r="N40" s="161"/>
      <c r="O40" s="161"/>
      <c r="P40" s="161"/>
      <c r="Q40" s="161"/>
    </row>
    <row r="41" spans="1:17" ht="12.75">
      <c r="A41" s="161"/>
      <c r="B41" s="80" t="s">
        <v>119</v>
      </c>
      <c r="C41" s="82">
        <v>67.4869639</v>
      </c>
      <c r="D41" s="215">
        <v>1984</v>
      </c>
      <c r="E41" s="87" t="s">
        <v>513</v>
      </c>
      <c r="F41" s="218" t="s">
        <v>165</v>
      </c>
      <c r="G41" s="161"/>
      <c r="H41" s="164"/>
      <c r="I41" s="161"/>
      <c r="J41" s="161"/>
      <c r="K41" s="161"/>
      <c r="L41" s="161"/>
      <c r="M41" s="161"/>
      <c r="N41" s="161"/>
      <c r="O41" s="161"/>
      <c r="P41" s="161"/>
      <c r="Q41" s="161"/>
    </row>
    <row r="42" spans="1:17" ht="12.75">
      <c r="A42" s="161"/>
      <c r="B42" s="80" t="s">
        <v>120</v>
      </c>
      <c r="C42" s="82">
        <v>29.1279969</v>
      </c>
      <c r="D42" s="215">
        <v>1981</v>
      </c>
      <c r="E42" s="87" t="s">
        <v>513</v>
      </c>
      <c r="F42" s="218" t="s">
        <v>165</v>
      </c>
      <c r="G42" s="161"/>
      <c r="H42" s="164"/>
      <c r="I42" s="161"/>
      <c r="J42" s="161"/>
      <c r="K42" s="161"/>
      <c r="L42" s="161"/>
      <c r="M42" s="161"/>
      <c r="N42" s="161"/>
      <c r="O42" s="161"/>
      <c r="P42" s="161"/>
      <c r="Q42" s="161"/>
    </row>
    <row r="43" spans="1:17" ht="13.5">
      <c r="A43" s="161"/>
      <c r="B43" s="80" t="s">
        <v>524</v>
      </c>
      <c r="C43" s="82">
        <v>8.55629</v>
      </c>
      <c r="D43" s="215">
        <v>1991</v>
      </c>
      <c r="E43" s="87" t="s">
        <v>515</v>
      </c>
      <c r="F43" s="218">
        <v>274</v>
      </c>
      <c r="G43" s="161"/>
      <c r="H43" s="164"/>
      <c r="I43" s="161"/>
      <c r="J43" s="161"/>
      <c r="K43" s="161"/>
      <c r="L43" s="161"/>
      <c r="M43" s="161"/>
      <c r="N43" s="161"/>
      <c r="O43" s="161"/>
      <c r="P43" s="161"/>
      <c r="Q43" s="161"/>
    </row>
    <row r="44" spans="1:17" ht="12.75">
      <c r="A44" s="161"/>
      <c r="B44" s="80" t="s">
        <v>411</v>
      </c>
      <c r="C44" s="82">
        <v>4.6342658</v>
      </c>
      <c r="D44" s="215">
        <v>2001</v>
      </c>
      <c r="E44" s="216" t="s">
        <v>159</v>
      </c>
      <c r="F44" s="218" t="s">
        <v>295</v>
      </c>
      <c r="G44" s="161"/>
      <c r="H44" s="164"/>
      <c r="I44" s="161"/>
      <c r="J44" s="161"/>
      <c r="K44" s="161"/>
      <c r="L44" s="161"/>
      <c r="M44" s="161"/>
      <c r="N44" s="161"/>
      <c r="O44" s="161"/>
      <c r="P44" s="161"/>
      <c r="Q44" s="161"/>
    </row>
    <row r="45" spans="1:17" ht="12.75">
      <c r="A45" s="161"/>
      <c r="B45" s="80" t="s">
        <v>121</v>
      </c>
      <c r="C45" s="82">
        <v>12.212023</v>
      </c>
      <c r="D45" s="215">
        <v>2003</v>
      </c>
      <c r="E45" s="216" t="s">
        <v>291</v>
      </c>
      <c r="F45" s="218" t="s">
        <v>121</v>
      </c>
      <c r="G45" s="161"/>
      <c r="H45" s="164"/>
      <c r="I45" s="161"/>
      <c r="J45" s="161"/>
      <c r="K45" s="161"/>
      <c r="L45" s="161"/>
      <c r="M45" s="161"/>
      <c r="N45" s="161"/>
      <c r="O45" s="161"/>
      <c r="P45" s="161"/>
      <c r="Q45" s="161"/>
    </row>
    <row r="46" spans="1:17" ht="12.75">
      <c r="A46" s="161"/>
      <c r="B46" s="80" t="s">
        <v>122</v>
      </c>
      <c r="C46" s="82">
        <v>16.8096696</v>
      </c>
      <c r="D46" s="215">
        <v>1982</v>
      </c>
      <c r="E46" s="216" t="s">
        <v>291</v>
      </c>
      <c r="F46" s="218" t="s">
        <v>166</v>
      </c>
      <c r="G46" s="161"/>
      <c r="H46" s="164"/>
      <c r="I46" s="161"/>
      <c r="J46" s="161"/>
      <c r="K46" s="161"/>
      <c r="L46" s="161"/>
      <c r="M46" s="161"/>
      <c r="N46" s="161"/>
      <c r="O46" s="161"/>
      <c r="P46" s="161"/>
      <c r="Q46" s="161"/>
    </row>
    <row r="47" spans="1:17" ht="13.5">
      <c r="A47" s="161"/>
      <c r="B47" s="80" t="s">
        <v>288</v>
      </c>
      <c r="C47" s="82">
        <v>68.9736419</v>
      </c>
      <c r="D47" s="215">
        <v>1998</v>
      </c>
      <c r="E47" s="216" t="s">
        <v>530</v>
      </c>
      <c r="F47" s="218" t="s">
        <v>296</v>
      </c>
      <c r="G47" s="161"/>
      <c r="H47" s="164"/>
      <c r="I47" s="161"/>
      <c r="J47" s="161"/>
      <c r="K47" s="161"/>
      <c r="L47" s="161"/>
      <c r="M47" s="161"/>
      <c r="N47" s="161"/>
      <c r="O47" s="161"/>
      <c r="P47" s="161"/>
      <c r="Q47" s="161"/>
    </row>
    <row r="48" spans="1:17" ht="12.75">
      <c r="A48" s="161"/>
      <c r="B48" s="80" t="s">
        <v>76</v>
      </c>
      <c r="C48" s="82">
        <v>10.783614</v>
      </c>
      <c r="D48" s="215">
        <v>1990</v>
      </c>
      <c r="E48" s="216" t="s">
        <v>167</v>
      </c>
      <c r="F48" s="218">
        <v>102</v>
      </c>
      <c r="G48" s="161"/>
      <c r="H48" s="164"/>
      <c r="I48" s="161"/>
      <c r="J48" s="161"/>
      <c r="K48" s="161"/>
      <c r="L48" s="161"/>
      <c r="M48" s="161"/>
      <c r="N48" s="161"/>
      <c r="O48" s="161"/>
      <c r="P48" s="161"/>
      <c r="Q48" s="161"/>
    </row>
    <row r="49" spans="1:17" ht="12.75">
      <c r="A49" s="161"/>
      <c r="B49" s="80" t="s">
        <v>168</v>
      </c>
      <c r="C49" s="82">
        <v>166.93849999999998</v>
      </c>
      <c r="D49" s="215">
        <v>1974</v>
      </c>
      <c r="E49" s="87" t="s">
        <v>513</v>
      </c>
      <c r="F49" s="218" t="s">
        <v>168</v>
      </c>
      <c r="G49" s="161"/>
      <c r="H49" s="164"/>
      <c r="I49" s="161"/>
      <c r="J49" s="161"/>
      <c r="K49" s="161"/>
      <c r="L49" s="161"/>
      <c r="M49" s="161"/>
      <c r="N49" s="161"/>
      <c r="O49" s="161"/>
      <c r="P49" s="161"/>
      <c r="Q49" s="161"/>
    </row>
    <row r="50" spans="1:17" ht="12.75">
      <c r="A50" s="161"/>
      <c r="B50" s="80" t="s">
        <v>169</v>
      </c>
      <c r="C50" s="82">
        <v>117.875</v>
      </c>
      <c r="D50" s="215">
        <v>1981</v>
      </c>
      <c r="E50" s="87" t="s">
        <v>513</v>
      </c>
      <c r="F50" s="218" t="s">
        <v>169</v>
      </c>
      <c r="G50" s="161"/>
      <c r="H50" s="164"/>
      <c r="I50" s="161"/>
      <c r="J50" s="161"/>
      <c r="K50" s="161"/>
      <c r="L50" s="161"/>
      <c r="M50" s="161"/>
      <c r="N50" s="161"/>
      <c r="O50" s="161"/>
      <c r="P50" s="161"/>
      <c r="Q50" s="161"/>
    </row>
    <row r="51" spans="1:17" ht="12.75">
      <c r="A51" s="161"/>
      <c r="B51" s="80" t="s">
        <v>80</v>
      </c>
      <c r="C51" s="82">
        <v>253.68518400000002</v>
      </c>
      <c r="D51" s="215">
        <v>1979</v>
      </c>
      <c r="E51" s="87" t="s">
        <v>513</v>
      </c>
      <c r="F51" s="218" t="s">
        <v>80</v>
      </c>
      <c r="G51" s="161"/>
      <c r="H51" s="164"/>
      <c r="I51" s="161"/>
      <c r="J51" s="161"/>
      <c r="K51" s="161"/>
      <c r="L51" s="161"/>
      <c r="M51" s="161"/>
      <c r="N51" s="161"/>
      <c r="O51" s="161"/>
      <c r="P51" s="161"/>
      <c r="Q51" s="161"/>
    </row>
    <row r="52" spans="1:17" ht="12.75">
      <c r="A52" s="161"/>
      <c r="B52" s="80" t="s">
        <v>82</v>
      </c>
      <c r="C52" s="82">
        <v>190.85954279999999</v>
      </c>
      <c r="D52" s="215">
        <v>1984</v>
      </c>
      <c r="E52" s="87" t="s">
        <v>513</v>
      </c>
      <c r="F52" s="218" t="s">
        <v>82</v>
      </c>
      <c r="G52" s="161"/>
      <c r="H52" s="164"/>
      <c r="I52" s="161"/>
      <c r="J52" s="161"/>
      <c r="K52" s="161"/>
      <c r="L52" s="161"/>
      <c r="M52" s="161"/>
      <c r="N52" s="161"/>
      <c r="O52" s="161"/>
      <c r="P52" s="161"/>
      <c r="Q52" s="161"/>
    </row>
    <row r="53" spans="1:17" ht="12.75">
      <c r="A53" s="161"/>
      <c r="B53" s="80" t="s">
        <v>28</v>
      </c>
      <c r="C53" s="82">
        <v>684.3815700000001</v>
      </c>
      <c r="D53" s="215">
        <v>1974</v>
      </c>
      <c r="E53" s="87" t="s">
        <v>513</v>
      </c>
      <c r="F53" s="218" t="s">
        <v>28</v>
      </c>
      <c r="G53" s="161"/>
      <c r="H53" s="164"/>
      <c r="I53" s="161"/>
      <c r="J53" s="161"/>
      <c r="K53" s="161"/>
      <c r="L53" s="161"/>
      <c r="M53" s="161"/>
      <c r="N53" s="161"/>
      <c r="O53" s="161"/>
      <c r="P53" s="161"/>
      <c r="Q53" s="161"/>
    </row>
    <row r="54" spans="1:17" ht="12.75">
      <c r="A54" s="161"/>
      <c r="B54" s="80" t="s">
        <v>123</v>
      </c>
      <c r="C54" s="82">
        <v>43.330458</v>
      </c>
      <c r="D54" s="215">
        <v>1977</v>
      </c>
      <c r="E54" s="87" t="s">
        <v>513</v>
      </c>
      <c r="F54" s="218" t="s">
        <v>170</v>
      </c>
      <c r="G54" s="161"/>
      <c r="H54" s="164"/>
      <c r="I54" s="161"/>
      <c r="J54" s="161"/>
      <c r="K54" s="161"/>
      <c r="L54" s="161"/>
      <c r="M54" s="161"/>
      <c r="N54" s="161"/>
      <c r="O54" s="161"/>
      <c r="P54" s="161"/>
      <c r="Q54" s="161"/>
    </row>
    <row r="55" spans="1:17" ht="12.75">
      <c r="A55" s="161"/>
      <c r="B55" s="80" t="s">
        <v>124</v>
      </c>
      <c r="C55" s="82">
        <v>43.367693</v>
      </c>
      <c r="D55" s="215">
        <v>1976</v>
      </c>
      <c r="E55" s="87" t="s">
        <v>513</v>
      </c>
      <c r="F55" s="218" t="s">
        <v>124</v>
      </c>
      <c r="G55" s="161"/>
      <c r="H55" s="164"/>
      <c r="I55" s="161"/>
      <c r="J55" s="161"/>
      <c r="K55" s="161"/>
      <c r="L55" s="161"/>
      <c r="M55" s="161"/>
      <c r="N55" s="161"/>
      <c r="O55" s="161"/>
      <c r="P55" s="161"/>
      <c r="Q55" s="161"/>
    </row>
    <row r="56" spans="1:17" ht="12.75">
      <c r="A56" s="161"/>
      <c r="B56" s="80" t="s">
        <v>125</v>
      </c>
      <c r="C56" s="82">
        <v>10.7202</v>
      </c>
      <c r="D56" s="215">
        <v>1996</v>
      </c>
      <c r="E56" s="87" t="s">
        <v>513</v>
      </c>
      <c r="F56" s="218" t="s">
        <v>125</v>
      </c>
      <c r="G56" s="161"/>
      <c r="H56" s="164"/>
      <c r="I56" s="161"/>
      <c r="J56" s="161"/>
      <c r="K56" s="161"/>
      <c r="L56" s="161"/>
      <c r="M56" s="161"/>
      <c r="N56" s="161"/>
      <c r="O56" s="161"/>
      <c r="P56" s="161"/>
      <c r="Q56" s="161"/>
    </row>
    <row r="57" spans="1:17" ht="12.75">
      <c r="A57" s="161"/>
      <c r="B57" s="80" t="s">
        <v>87</v>
      </c>
      <c r="C57" s="82">
        <v>11.444543</v>
      </c>
      <c r="D57" s="215">
        <v>1983</v>
      </c>
      <c r="E57" s="216" t="s">
        <v>530</v>
      </c>
      <c r="F57" s="218" t="s">
        <v>171</v>
      </c>
      <c r="G57" s="161"/>
      <c r="H57" s="164"/>
      <c r="I57" s="161"/>
      <c r="J57" s="161"/>
      <c r="K57" s="161"/>
      <c r="L57" s="161"/>
      <c r="M57" s="161"/>
      <c r="N57" s="161"/>
      <c r="O57" s="161"/>
      <c r="P57" s="161"/>
      <c r="Q57" s="161"/>
    </row>
    <row r="58" spans="1:17" ht="12.75">
      <c r="A58" s="161"/>
      <c r="B58" s="80" t="s">
        <v>345</v>
      </c>
      <c r="C58" s="82">
        <v>0.28688589999999997</v>
      </c>
      <c r="D58" s="215">
        <v>2007</v>
      </c>
      <c r="E58" s="216" t="s">
        <v>530</v>
      </c>
      <c r="F58" s="218" t="s">
        <v>345</v>
      </c>
      <c r="G58" s="161"/>
      <c r="H58" s="164"/>
      <c r="I58" s="161"/>
      <c r="J58" s="161"/>
      <c r="K58" s="161"/>
      <c r="L58" s="161"/>
      <c r="M58" s="161"/>
      <c r="N58" s="161"/>
      <c r="O58" s="161"/>
      <c r="P58" s="161"/>
      <c r="Q58" s="161"/>
    </row>
    <row r="59" spans="1:17" ht="12.75">
      <c r="A59" s="161"/>
      <c r="B59" s="80" t="s">
        <v>126</v>
      </c>
      <c r="C59" s="82">
        <v>36.5802237</v>
      </c>
      <c r="D59" s="215">
        <v>1970</v>
      </c>
      <c r="E59" s="216" t="s">
        <v>149</v>
      </c>
      <c r="F59" s="218" t="s">
        <v>126</v>
      </c>
      <c r="G59" s="161"/>
      <c r="H59" s="164"/>
      <c r="I59" s="161"/>
      <c r="J59" s="161"/>
      <c r="K59" s="161"/>
      <c r="L59" s="161"/>
      <c r="M59" s="161"/>
      <c r="N59" s="161"/>
      <c r="O59" s="161"/>
      <c r="P59" s="161"/>
      <c r="Q59" s="161"/>
    </row>
    <row r="60" spans="1:17" ht="12.75">
      <c r="A60" s="161"/>
      <c r="B60" s="80" t="s">
        <v>92</v>
      </c>
      <c r="C60" s="82">
        <v>68.8769193</v>
      </c>
      <c r="D60" s="215">
        <v>1987</v>
      </c>
      <c r="E60" s="87" t="s">
        <v>513</v>
      </c>
      <c r="F60" s="218" t="s">
        <v>172</v>
      </c>
      <c r="G60" s="161"/>
      <c r="H60" s="164"/>
      <c r="I60" s="161"/>
      <c r="J60" s="161"/>
      <c r="K60" s="161"/>
      <c r="L60" s="161"/>
      <c r="M60" s="161"/>
      <c r="N60" s="161"/>
      <c r="O60" s="161"/>
      <c r="P60" s="161"/>
      <c r="Q60" s="161"/>
    </row>
    <row r="61" spans="1:17" ht="13.5">
      <c r="A61" s="161"/>
      <c r="B61" s="80" t="s">
        <v>202</v>
      </c>
      <c r="C61" s="82">
        <v>1629.5642810000002</v>
      </c>
      <c r="D61" s="215">
        <v>1979</v>
      </c>
      <c r="E61" s="87" t="s">
        <v>513</v>
      </c>
      <c r="F61" s="218" t="s">
        <v>173</v>
      </c>
      <c r="G61" s="161"/>
      <c r="H61" s="164"/>
      <c r="I61" s="161"/>
      <c r="J61" s="161"/>
      <c r="K61" s="161"/>
      <c r="L61" s="161"/>
      <c r="M61" s="161"/>
      <c r="N61" s="161"/>
      <c r="O61" s="161"/>
      <c r="P61" s="161"/>
      <c r="Q61" s="161"/>
    </row>
    <row r="62" spans="1:17" ht="12.75">
      <c r="A62" s="161"/>
      <c r="B62" s="80" t="s">
        <v>127</v>
      </c>
      <c r="C62" s="82">
        <v>21.5899</v>
      </c>
      <c r="D62" s="215">
        <v>1996</v>
      </c>
      <c r="E62" s="87" t="s">
        <v>513</v>
      </c>
      <c r="F62" s="218">
        <v>190</v>
      </c>
      <c r="G62" s="161"/>
      <c r="H62" s="164"/>
      <c r="I62" s="161"/>
      <c r="J62" s="161"/>
      <c r="K62" s="161"/>
      <c r="L62" s="161"/>
      <c r="M62" s="161"/>
      <c r="N62" s="161"/>
      <c r="O62" s="161"/>
      <c r="P62" s="161"/>
      <c r="Q62" s="161"/>
    </row>
    <row r="63" spans="1:17" ht="12.75">
      <c r="A63" s="161"/>
      <c r="B63" s="80" t="s">
        <v>517</v>
      </c>
      <c r="C63" s="82">
        <v>77.60640799999999</v>
      </c>
      <c r="D63" s="215">
        <v>1983</v>
      </c>
      <c r="E63" s="87" t="s">
        <v>513</v>
      </c>
      <c r="F63" s="218" t="s">
        <v>174</v>
      </c>
      <c r="G63" s="161"/>
      <c r="H63" s="164"/>
      <c r="I63" s="161"/>
      <c r="J63" s="161"/>
      <c r="K63" s="161"/>
      <c r="L63" s="161"/>
      <c r="M63" s="161"/>
      <c r="N63" s="161"/>
      <c r="O63" s="161"/>
      <c r="P63" s="161"/>
      <c r="Q63" s="161"/>
    </row>
    <row r="64" spans="1:17" ht="12.75">
      <c r="A64" s="161"/>
      <c r="B64" s="80" t="s">
        <v>128</v>
      </c>
      <c r="C64" s="109">
        <v>102.19852109999998</v>
      </c>
      <c r="D64" s="215">
        <v>1976</v>
      </c>
      <c r="E64" s="216" t="s">
        <v>530</v>
      </c>
      <c r="F64" s="218" t="s">
        <v>175</v>
      </c>
      <c r="G64" s="161"/>
      <c r="H64" s="164"/>
      <c r="I64" s="161"/>
      <c r="J64" s="161"/>
      <c r="K64" s="161"/>
      <c r="L64" s="161"/>
      <c r="M64" s="161"/>
      <c r="N64" s="161"/>
      <c r="O64" s="161"/>
      <c r="P64" s="161"/>
      <c r="Q64" s="161"/>
    </row>
    <row r="65" spans="1:17" ht="12.75">
      <c r="A65" s="161"/>
      <c r="B65" s="80" t="s">
        <v>129</v>
      </c>
      <c r="C65" s="109">
        <v>8.791</v>
      </c>
      <c r="D65" s="219">
        <v>2000</v>
      </c>
      <c r="E65" s="87" t="s">
        <v>513</v>
      </c>
      <c r="F65" s="217">
        <v>128</v>
      </c>
      <c r="G65" s="161"/>
      <c r="H65" s="164"/>
      <c r="I65" s="161"/>
      <c r="J65" s="161"/>
      <c r="K65" s="161"/>
      <c r="L65" s="161"/>
      <c r="M65" s="161"/>
      <c r="N65" s="161"/>
      <c r="O65" s="161"/>
      <c r="P65" s="161"/>
      <c r="Q65" s="161"/>
    </row>
    <row r="66" spans="1:17" ht="12.75">
      <c r="A66" s="161"/>
      <c r="B66" s="80" t="s">
        <v>130</v>
      </c>
      <c r="C66" s="82">
        <v>4.15</v>
      </c>
      <c r="D66" s="215">
        <v>1991</v>
      </c>
      <c r="E66" s="87" t="s">
        <v>513</v>
      </c>
      <c r="F66" s="218" t="s">
        <v>176</v>
      </c>
      <c r="G66" s="161"/>
      <c r="H66" s="164"/>
      <c r="I66" s="161"/>
      <c r="J66" s="161"/>
      <c r="K66" s="161"/>
      <c r="L66" s="161"/>
      <c r="M66" s="161"/>
      <c r="N66" s="161"/>
      <c r="O66" s="161"/>
      <c r="P66" s="161"/>
      <c r="Q66" s="161"/>
    </row>
    <row r="67" spans="1:17" ht="12.75">
      <c r="A67" s="161"/>
      <c r="B67" s="80" t="s">
        <v>131</v>
      </c>
      <c r="C67" s="82">
        <v>180.9081005</v>
      </c>
      <c r="D67" s="215">
        <v>1975</v>
      </c>
      <c r="E67" s="216" t="s">
        <v>530</v>
      </c>
      <c r="F67" s="218" t="s">
        <v>131</v>
      </c>
      <c r="G67" s="161"/>
      <c r="H67" s="164"/>
      <c r="I67" s="161"/>
      <c r="J67" s="161"/>
      <c r="K67" s="161"/>
      <c r="L67" s="161"/>
      <c r="M67" s="161"/>
      <c r="N67" s="161"/>
      <c r="O67" s="161"/>
      <c r="P67" s="161"/>
      <c r="Q67" s="161"/>
    </row>
    <row r="68" spans="1:17" ht="12.75">
      <c r="A68" s="161"/>
      <c r="B68" s="80" t="s">
        <v>228</v>
      </c>
      <c r="C68" s="82">
        <v>16.479414</v>
      </c>
      <c r="D68" s="215">
        <v>1984</v>
      </c>
      <c r="E68" s="216" t="s">
        <v>159</v>
      </c>
      <c r="F68" s="218" t="s">
        <v>177</v>
      </c>
      <c r="G68" s="161"/>
      <c r="H68" s="164"/>
      <c r="I68" s="161"/>
      <c r="J68" s="161"/>
      <c r="K68" s="161"/>
      <c r="L68" s="161"/>
      <c r="M68" s="161"/>
      <c r="N68" s="161"/>
      <c r="O68" s="161"/>
      <c r="P68" s="161"/>
      <c r="Q68" s="161"/>
    </row>
    <row r="69" spans="1:17" ht="13.5">
      <c r="A69" s="161"/>
      <c r="B69" s="80" t="s">
        <v>289</v>
      </c>
      <c r="C69" s="82">
        <v>12.0728415</v>
      </c>
      <c r="D69" s="215">
        <v>1981</v>
      </c>
      <c r="E69" s="87" t="s">
        <v>513</v>
      </c>
      <c r="F69" s="218">
        <v>248</v>
      </c>
      <c r="G69" s="161"/>
      <c r="H69" s="164"/>
      <c r="I69" s="161"/>
      <c r="J69" s="161"/>
      <c r="K69" s="161"/>
      <c r="L69" s="161"/>
      <c r="M69" s="161"/>
      <c r="N69" s="161"/>
      <c r="O69" s="161"/>
      <c r="P69" s="161"/>
      <c r="Q69" s="161"/>
    </row>
    <row r="70" spans="1:17" ht="13.5">
      <c r="A70" s="161"/>
      <c r="B70" s="80" t="s">
        <v>290</v>
      </c>
      <c r="C70" s="82">
        <v>13.0702532</v>
      </c>
      <c r="D70" s="215">
        <v>1987</v>
      </c>
      <c r="E70" s="87" t="s">
        <v>513</v>
      </c>
      <c r="F70" s="218" t="s">
        <v>297</v>
      </c>
      <c r="G70" s="161"/>
      <c r="H70" s="164"/>
      <c r="I70" s="161"/>
      <c r="J70" s="161"/>
      <c r="K70" s="161"/>
      <c r="L70" s="161"/>
      <c r="M70" s="161"/>
      <c r="N70" s="161"/>
      <c r="O70" s="161"/>
      <c r="P70" s="161"/>
      <c r="Q70" s="161"/>
    </row>
    <row r="71" spans="1:17" ht="12.75">
      <c r="A71" s="161"/>
      <c r="B71" s="80" t="s">
        <v>230</v>
      </c>
      <c r="C71" s="82">
        <v>62.292969</v>
      </c>
      <c r="D71" s="215">
        <v>1981</v>
      </c>
      <c r="E71" s="87" t="s">
        <v>513</v>
      </c>
      <c r="F71" s="218" t="s">
        <v>178</v>
      </c>
      <c r="G71" s="161"/>
      <c r="H71" s="164"/>
      <c r="I71" s="161"/>
      <c r="J71" s="161"/>
      <c r="K71" s="161"/>
      <c r="L71" s="161"/>
      <c r="M71" s="161"/>
      <c r="N71" s="161"/>
      <c r="O71" s="161"/>
      <c r="P71" s="161"/>
      <c r="Q71" s="161"/>
    </row>
    <row r="72" spans="1:17" ht="12.75">
      <c r="A72" s="161"/>
      <c r="B72" s="80" t="s">
        <v>132</v>
      </c>
      <c r="C72" s="82">
        <v>61.821940999999995</v>
      </c>
      <c r="D72" s="215">
        <v>1986</v>
      </c>
      <c r="E72" s="87" t="s">
        <v>513</v>
      </c>
      <c r="F72" s="218" t="s">
        <v>172</v>
      </c>
      <c r="G72" s="161"/>
      <c r="H72" s="164"/>
      <c r="I72" s="161"/>
      <c r="J72" s="161"/>
      <c r="K72" s="161"/>
      <c r="L72" s="161"/>
      <c r="M72" s="161"/>
      <c r="N72" s="161"/>
      <c r="O72" s="161"/>
      <c r="P72" s="161"/>
      <c r="Q72" s="161"/>
    </row>
    <row r="73" spans="1:17" ht="12.75">
      <c r="A73" s="161"/>
      <c r="B73" s="80" t="s">
        <v>341</v>
      </c>
      <c r="C73" s="82">
        <v>8.3</v>
      </c>
      <c r="D73" s="215">
        <v>2003</v>
      </c>
      <c r="E73" s="87" t="s">
        <v>513</v>
      </c>
      <c r="F73" s="218" t="s">
        <v>531</v>
      </c>
      <c r="G73" s="161"/>
      <c r="H73" s="164"/>
      <c r="I73" s="161"/>
      <c r="J73" s="161"/>
      <c r="K73" s="161"/>
      <c r="L73" s="161"/>
      <c r="M73" s="161"/>
      <c r="N73" s="161"/>
      <c r="O73" s="161"/>
      <c r="P73" s="161"/>
      <c r="Q73" s="161"/>
    </row>
    <row r="74" spans="1:17" ht="12.75">
      <c r="A74" s="161"/>
      <c r="B74" s="80" t="s">
        <v>133</v>
      </c>
      <c r="C74" s="82">
        <v>89.7855881</v>
      </c>
      <c r="D74" s="215">
        <v>1986</v>
      </c>
      <c r="E74" s="87" t="s">
        <v>513</v>
      </c>
      <c r="F74" s="218" t="s">
        <v>133</v>
      </c>
      <c r="G74" s="161"/>
      <c r="H74" s="164"/>
      <c r="I74" s="161"/>
      <c r="J74" s="161"/>
      <c r="K74" s="161"/>
      <c r="L74" s="161"/>
      <c r="M74" s="161"/>
      <c r="N74" s="161"/>
      <c r="O74" s="161"/>
      <c r="P74" s="161"/>
      <c r="Q74" s="161"/>
    </row>
    <row r="75" spans="1:17" ht="12.75">
      <c r="A75" s="161"/>
      <c r="B75" s="80" t="s">
        <v>484</v>
      </c>
      <c r="C75" s="82">
        <v>8.024517</v>
      </c>
      <c r="D75" s="215">
        <v>1994</v>
      </c>
      <c r="E75" s="216" t="s">
        <v>143</v>
      </c>
      <c r="F75" s="218">
        <v>150</v>
      </c>
      <c r="G75" s="161"/>
      <c r="H75" s="164"/>
      <c r="I75" s="161"/>
      <c r="J75" s="161"/>
      <c r="K75" s="161"/>
      <c r="L75" s="161"/>
      <c r="M75" s="161"/>
      <c r="N75" s="161"/>
      <c r="O75" s="161"/>
      <c r="P75" s="161"/>
      <c r="Q75" s="161"/>
    </row>
    <row r="76" spans="1:17" ht="12.75">
      <c r="A76" s="161"/>
      <c r="B76" s="80" t="s">
        <v>342</v>
      </c>
      <c r="C76" s="82">
        <v>9.9108313</v>
      </c>
      <c r="D76" s="215">
        <v>1993</v>
      </c>
      <c r="E76" s="87" t="s">
        <v>513</v>
      </c>
      <c r="F76" s="218" t="s">
        <v>179</v>
      </c>
      <c r="G76" s="161"/>
      <c r="H76" s="161"/>
      <c r="I76" s="161"/>
      <c r="J76" s="161"/>
      <c r="K76" s="161"/>
      <c r="L76" s="161"/>
      <c r="M76" s="161"/>
      <c r="N76" s="161"/>
      <c r="O76" s="161"/>
      <c r="P76" s="161"/>
      <c r="Q76" s="161"/>
    </row>
    <row r="77" spans="1:17" ht="13.5">
      <c r="A77" s="161"/>
      <c r="B77" s="80" t="s">
        <v>346</v>
      </c>
      <c r="C77" s="82">
        <v>19.275799999999997</v>
      </c>
      <c r="D77" s="215">
        <v>1987</v>
      </c>
      <c r="E77" s="216" t="s">
        <v>159</v>
      </c>
      <c r="F77" s="218">
        <v>316</v>
      </c>
      <c r="G77" s="161"/>
      <c r="H77" s="161"/>
      <c r="I77" s="161"/>
      <c r="J77" s="161"/>
      <c r="K77" s="161"/>
      <c r="L77" s="161"/>
      <c r="M77" s="161"/>
      <c r="N77" s="161"/>
      <c r="O77" s="161"/>
      <c r="P77" s="161"/>
      <c r="Q77" s="161"/>
    </row>
    <row r="78" spans="1:17" ht="12.75">
      <c r="A78" s="161"/>
      <c r="B78" s="80" t="s">
        <v>485</v>
      </c>
      <c r="C78" s="82">
        <v>2.5574630000000003</v>
      </c>
      <c r="D78" s="215">
        <v>2007</v>
      </c>
      <c r="E78" s="87" t="s">
        <v>513</v>
      </c>
      <c r="F78" s="218">
        <v>62</v>
      </c>
      <c r="G78" s="161"/>
      <c r="H78" s="161"/>
      <c r="I78" s="161"/>
      <c r="J78" s="161"/>
      <c r="K78" s="161"/>
      <c r="L78" s="161"/>
      <c r="M78" s="161"/>
      <c r="N78" s="161"/>
      <c r="O78" s="161"/>
      <c r="P78" s="161"/>
      <c r="Q78" s="161"/>
    </row>
    <row r="79" spans="1:17" ht="13.5" thickBot="1">
      <c r="A79" s="161"/>
      <c r="B79" s="220" t="s">
        <v>134</v>
      </c>
      <c r="C79" s="115">
        <v>368.573067</v>
      </c>
      <c r="D79" s="221">
        <v>1981</v>
      </c>
      <c r="E79" s="95" t="s">
        <v>513</v>
      </c>
      <c r="F79" s="222" t="s">
        <v>134</v>
      </c>
      <c r="G79" s="161"/>
      <c r="H79" s="161"/>
      <c r="I79" s="161"/>
      <c r="J79" s="161"/>
      <c r="K79" s="161"/>
      <c r="L79" s="161"/>
      <c r="M79" s="161"/>
      <c r="N79" s="161"/>
      <c r="O79" s="161"/>
      <c r="P79" s="161"/>
      <c r="Q79" s="161"/>
    </row>
    <row r="80" spans="1:17" ht="12">
      <c r="A80" s="161"/>
      <c r="B80" s="177" t="s">
        <v>518</v>
      </c>
      <c r="C80" s="164"/>
      <c r="D80" s="165"/>
      <c r="E80" s="161"/>
      <c r="F80" s="165"/>
      <c r="G80" s="161"/>
      <c r="H80" s="161"/>
      <c r="I80" s="161"/>
      <c r="J80" s="161"/>
      <c r="K80" s="161"/>
      <c r="L80" s="161"/>
      <c r="M80" s="161"/>
      <c r="N80" s="161"/>
      <c r="O80" s="161"/>
      <c r="P80" s="161"/>
      <c r="Q80" s="161"/>
    </row>
    <row r="81" spans="1:17" ht="12">
      <c r="A81" s="161"/>
      <c r="B81" s="161" t="s">
        <v>432</v>
      </c>
      <c r="C81" s="164"/>
      <c r="D81" s="165"/>
      <c r="E81" s="161"/>
      <c r="F81" s="165"/>
      <c r="G81" s="161"/>
      <c r="H81" s="161"/>
      <c r="I81" s="161"/>
      <c r="J81" s="161"/>
      <c r="K81" s="161"/>
      <c r="L81" s="161"/>
      <c r="M81" s="161"/>
      <c r="N81" s="161"/>
      <c r="O81" s="161"/>
      <c r="P81" s="161"/>
      <c r="Q81" s="161"/>
    </row>
    <row r="82" spans="1:17" ht="12">
      <c r="A82" s="161"/>
      <c r="B82" s="177" t="s">
        <v>520</v>
      </c>
      <c r="C82" s="164"/>
      <c r="D82" s="165"/>
      <c r="E82" s="161"/>
      <c r="F82" s="165"/>
      <c r="G82" s="161"/>
      <c r="H82" s="161"/>
      <c r="I82" s="161"/>
      <c r="J82" s="161"/>
      <c r="K82" s="161"/>
      <c r="L82" s="161"/>
      <c r="M82" s="161"/>
      <c r="N82" s="161"/>
      <c r="O82" s="161"/>
      <c r="P82" s="161"/>
      <c r="Q82" s="161"/>
    </row>
    <row r="83" spans="1:17" ht="12">
      <c r="A83" s="161"/>
      <c r="B83" s="177" t="s">
        <v>566</v>
      </c>
      <c r="C83" s="164"/>
      <c r="D83" s="165"/>
      <c r="E83" s="161"/>
      <c r="F83" s="165"/>
      <c r="G83" s="161"/>
      <c r="H83" s="161"/>
      <c r="I83" s="161"/>
      <c r="J83" s="161"/>
      <c r="K83" s="161"/>
      <c r="L83" s="161"/>
      <c r="M83" s="161"/>
      <c r="N83" s="161"/>
      <c r="O83" s="161"/>
      <c r="P83" s="161"/>
      <c r="Q83" s="161"/>
    </row>
    <row r="84" spans="1:17" ht="12">
      <c r="A84" s="161"/>
      <c r="B84" s="161"/>
      <c r="C84" s="164"/>
      <c r="D84" s="165"/>
      <c r="E84" s="161"/>
      <c r="F84" s="165"/>
      <c r="G84" s="161"/>
      <c r="H84" s="161"/>
      <c r="I84" s="161"/>
      <c r="J84" s="161"/>
      <c r="K84" s="161"/>
      <c r="L84" s="161"/>
      <c r="M84" s="161"/>
      <c r="N84" s="161"/>
      <c r="O84" s="161"/>
      <c r="P84" s="161"/>
      <c r="Q84" s="161"/>
    </row>
    <row r="85" spans="1:17" ht="12">
      <c r="A85" s="161"/>
      <c r="B85" s="181" t="s">
        <v>519</v>
      </c>
      <c r="C85" s="181"/>
      <c r="D85" s="181"/>
      <c r="E85" s="181"/>
      <c r="F85" s="181"/>
      <c r="G85" s="161"/>
      <c r="H85" s="161"/>
      <c r="I85" s="161"/>
      <c r="J85" s="161"/>
      <c r="K85" s="161"/>
      <c r="L85" s="161"/>
      <c r="M85" s="161"/>
      <c r="N85" s="161"/>
      <c r="O85" s="161"/>
      <c r="P85" s="161"/>
      <c r="Q85" s="161"/>
    </row>
    <row r="86" spans="1:17" ht="12">
      <c r="A86" s="161"/>
      <c r="B86" s="181" t="s">
        <v>337</v>
      </c>
      <c r="C86" s="181"/>
      <c r="D86" s="181"/>
      <c r="E86" s="181"/>
      <c r="F86" s="181"/>
      <c r="G86" s="161"/>
      <c r="H86" s="161"/>
      <c r="I86" s="161"/>
      <c r="J86" s="161"/>
      <c r="K86" s="161"/>
      <c r="L86" s="161"/>
      <c r="M86" s="161"/>
      <c r="N86" s="161"/>
      <c r="O86" s="161"/>
      <c r="P86" s="161"/>
      <c r="Q86" s="161"/>
    </row>
    <row r="87" spans="1:17" ht="12">
      <c r="A87" s="161"/>
      <c r="B87" s="253" t="s">
        <v>569</v>
      </c>
      <c r="C87" s="181"/>
      <c r="D87" s="181"/>
      <c r="E87" s="181"/>
      <c r="F87" s="181"/>
      <c r="G87" s="161"/>
      <c r="H87" s="161"/>
      <c r="I87" s="161"/>
      <c r="J87" s="161"/>
      <c r="K87" s="161"/>
      <c r="L87" s="161"/>
      <c r="M87" s="161"/>
      <c r="N87" s="161"/>
      <c r="O87" s="161"/>
      <c r="P87" s="161"/>
      <c r="Q87" s="161"/>
    </row>
    <row r="88" spans="1:17" ht="12">
      <c r="A88" s="161"/>
      <c r="B88" s="253" t="s">
        <v>567</v>
      </c>
      <c r="C88" s="181"/>
      <c r="D88" s="181"/>
      <c r="E88" s="181"/>
      <c r="F88" s="181"/>
      <c r="G88" s="161"/>
      <c r="H88" s="161"/>
      <c r="I88" s="161"/>
      <c r="J88" s="161"/>
      <c r="K88" s="161"/>
      <c r="L88" s="161"/>
      <c r="M88" s="161"/>
      <c r="N88" s="161"/>
      <c r="O88" s="161"/>
      <c r="P88" s="161"/>
      <c r="Q88" s="161"/>
    </row>
    <row r="89" spans="1:17" ht="12">
      <c r="A89" s="161"/>
      <c r="B89" s="161"/>
      <c r="C89" s="161"/>
      <c r="D89" s="161"/>
      <c r="E89" s="161"/>
      <c r="F89" s="161"/>
      <c r="G89" s="161"/>
      <c r="H89" s="161"/>
      <c r="I89" s="161"/>
      <c r="J89" s="161"/>
      <c r="K89" s="161"/>
      <c r="L89" s="161"/>
      <c r="M89" s="161"/>
      <c r="N89" s="161"/>
      <c r="O89" s="161"/>
      <c r="P89" s="161"/>
      <c r="Q89" s="161"/>
    </row>
    <row r="90" spans="1:17" ht="12">
      <c r="A90" s="161"/>
      <c r="B90" s="161"/>
      <c r="C90" s="161"/>
      <c r="D90" s="161"/>
      <c r="E90" s="161"/>
      <c r="F90" s="161"/>
      <c r="G90" s="161"/>
      <c r="H90" s="161"/>
      <c r="I90" s="161"/>
      <c r="J90" s="161"/>
      <c r="K90" s="161"/>
      <c r="L90" s="161"/>
      <c r="M90" s="161"/>
      <c r="N90" s="161"/>
      <c r="O90" s="161"/>
      <c r="P90" s="161"/>
      <c r="Q90" s="161"/>
    </row>
    <row r="91" spans="1:17" ht="12">
      <c r="A91" s="161"/>
      <c r="B91" s="161"/>
      <c r="C91" s="161"/>
      <c r="D91" s="161"/>
      <c r="E91" s="161"/>
      <c r="F91" s="161"/>
      <c r="G91" s="161"/>
      <c r="H91" s="161"/>
      <c r="I91" s="161"/>
      <c r="J91" s="161"/>
      <c r="K91" s="161"/>
      <c r="L91" s="161"/>
      <c r="M91" s="161"/>
      <c r="N91" s="161"/>
      <c r="O91" s="161"/>
      <c r="P91" s="161"/>
      <c r="Q91" s="161"/>
    </row>
    <row r="92" spans="1:17" ht="12">
      <c r="A92" s="161"/>
      <c r="B92" s="161"/>
      <c r="C92" s="161"/>
      <c r="D92" s="161"/>
      <c r="E92" s="161"/>
      <c r="F92" s="161"/>
      <c r="G92" s="161"/>
      <c r="H92" s="161"/>
      <c r="I92" s="161"/>
      <c r="J92" s="161"/>
      <c r="K92" s="161"/>
      <c r="L92" s="161"/>
      <c r="M92" s="161"/>
      <c r="N92" s="161"/>
      <c r="O92" s="161"/>
      <c r="P92" s="161"/>
      <c r="Q92" s="161"/>
    </row>
    <row r="93" spans="1:17" ht="12">
      <c r="A93" s="161"/>
      <c r="B93" s="161"/>
      <c r="C93" s="161"/>
      <c r="D93" s="161"/>
      <c r="E93" s="161"/>
      <c r="F93" s="161"/>
      <c r="G93" s="161"/>
      <c r="H93" s="161"/>
      <c r="I93" s="161"/>
      <c r="J93" s="161"/>
      <c r="K93" s="161"/>
      <c r="L93" s="161"/>
      <c r="M93" s="161"/>
      <c r="N93" s="161"/>
      <c r="O93" s="161"/>
      <c r="P93" s="161"/>
      <c r="Q93" s="161"/>
    </row>
    <row r="94" spans="1:17" ht="12">
      <c r="A94" s="161"/>
      <c r="B94" s="161"/>
      <c r="C94" s="161"/>
      <c r="D94" s="161"/>
      <c r="E94" s="161"/>
      <c r="F94" s="161"/>
      <c r="G94" s="161"/>
      <c r="H94" s="161"/>
      <c r="I94" s="161"/>
      <c r="J94" s="161"/>
      <c r="K94" s="161"/>
      <c r="L94" s="161"/>
      <c r="M94" s="161"/>
      <c r="N94" s="161"/>
      <c r="O94" s="161"/>
      <c r="P94" s="161"/>
      <c r="Q94" s="161"/>
    </row>
    <row r="95" spans="1:17" ht="12">
      <c r="A95" s="161"/>
      <c r="B95" s="161"/>
      <c r="C95" s="161"/>
      <c r="D95" s="161"/>
      <c r="E95" s="161"/>
      <c r="F95" s="161"/>
      <c r="G95" s="161"/>
      <c r="H95" s="161"/>
      <c r="I95" s="161"/>
      <c r="J95" s="161"/>
      <c r="K95" s="161"/>
      <c r="L95" s="161"/>
      <c r="M95" s="161"/>
      <c r="N95" s="161"/>
      <c r="O95" s="161"/>
      <c r="P95" s="161"/>
      <c r="Q95" s="161"/>
    </row>
    <row r="96" spans="1:17" ht="12">
      <c r="A96" s="161"/>
      <c r="B96" s="161"/>
      <c r="C96" s="161"/>
      <c r="D96" s="161"/>
      <c r="E96" s="161"/>
      <c r="F96" s="161"/>
      <c r="G96" s="161"/>
      <c r="H96" s="161"/>
      <c r="I96" s="161"/>
      <c r="J96" s="161"/>
      <c r="K96" s="161"/>
      <c r="L96" s="161"/>
      <c r="M96" s="161"/>
      <c r="N96" s="161"/>
      <c r="O96" s="161"/>
      <c r="P96" s="161"/>
      <c r="Q96" s="161"/>
    </row>
    <row r="97" spans="1:17" ht="12">
      <c r="A97" s="161"/>
      <c r="B97" s="161"/>
      <c r="C97" s="161"/>
      <c r="D97" s="161"/>
      <c r="E97" s="161"/>
      <c r="F97" s="161"/>
      <c r="G97" s="161"/>
      <c r="H97" s="161"/>
      <c r="I97" s="161"/>
      <c r="J97" s="161"/>
      <c r="K97" s="161"/>
      <c r="L97" s="161"/>
      <c r="M97" s="161"/>
      <c r="N97" s="161"/>
      <c r="O97" s="161"/>
      <c r="P97" s="161"/>
      <c r="Q97" s="161"/>
    </row>
    <row r="98" spans="1:17" ht="12">
      <c r="A98" s="161"/>
      <c r="B98" s="161"/>
      <c r="C98" s="161"/>
      <c r="D98" s="161"/>
      <c r="E98" s="161"/>
      <c r="F98" s="161"/>
      <c r="G98" s="161"/>
      <c r="H98" s="161"/>
      <c r="I98" s="161"/>
      <c r="J98" s="161"/>
      <c r="K98" s="161"/>
      <c r="L98" s="161"/>
      <c r="M98" s="161"/>
      <c r="N98" s="161"/>
      <c r="O98" s="161"/>
      <c r="P98" s="161"/>
      <c r="Q98" s="161"/>
    </row>
    <row r="99" spans="1:17" ht="12">
      <c r="A99" s="161"/>
      <c r="B99" s="161"/>
      <c r="C99" s="161"/>
      <c r="D99" s="161"/>
      <c r="E99" s="161"/>
      <c r="F99" s="161"/>
      <c r="G99" s="161"/>
      <c r="H99" s="161"/>
      <c r="I99" s="161"/>
      <c r="J99" s="161"/>
      <c r="K99" s="161"/>
      <c r="L99" s="161"/>
      <c r="M99" s="161"/>
      <c r="N99" s="161"/>
      <c r="O99" s="161"/>
      <c r="P99" s="161"/>
      <c r="Q99" s="161"/>
    </row>
    <row r="100" spans="1:17" ht="12">
      <c r="A100" s="161"/>
      <c r="B100" s="161"/>
      <c r="C100" s="161"/>
      <c r="D100" s="161"/>
      <c r="E100" s="161"/>
      <c r="F100" s="161"/>
      <c r="G100" s="161"/>
      <c r="H100" s="161"/>
      <c r="I100" s="161"/>
      <c r="J100" s="161"/>
      <c r="K100" s="161"/>
      <c r="L100" s="161"/>
      <c r="M100" s="161"/>
      <c r="N100" s="161"/>
      <c r="O100" s="161"/>
      <c r="P100" s="161"/>
      <c r="Q100" s="161"/>
    </row>
    <row r="101" spans="1:17" ht="12">
      <c r="A101" s="161"/>
      <c r="B101" s="161"/>
      <c r="C101" s="161"/>
      <c r="D101" s="161"/>
      <c r="E101" s="161"/>
      <c r="F101" s="161"/>
      <c r="G101" s="161"/>
      <c r="H101" s="161"/>
      <c r="I101" s="161"/>
      <c r="J101" s="161"/>
      <c r="K101" s="161"/>
      <c r="L101" s="161"/>
      <c r="M101" s="161"/>
      <c r="N101" s="161"/>
      <c r="O101" s="161"/>
      <c r="P101" s="161"/>
      <c r="Q101" s="161"/>
    </row>
    <row r="102" spans="1:17" ht="12">
      <c r="A102" s="161"/>
      <c r="B102" s="161"/>
      <c r="C102" s="161"/>
      <c r="D102" s="161"/>
      <c r="E102" s="161"/>
      <c r="F102" s="161"/>
      <c r="G102" s="161"/>
      <c r="H102" s="161"/>
      <c r="I102" s="161"/>
      <c r="J102" s="161"/>
      <c r="K102" s="161"/>
      <c r="L102" s="161"/>
      <c r="M102" s="161"/>
      <c r="N102" s="161"/>
      <c r="O102" s="161"/>
      <c r="P102" s="161"/>
      <c r="Q102" s="161"/>
    </row>
    <row r="103" spans="1:17" ht="12">
      <c r="A103" s="161"/>
      <c r="B103" s="161"/>
      <c r="C103" s="161"/>
      <c r="D103" s="161"/>
      <c r="E103" s="161"/>
      <c r="F103" s="161"/>
      <c r="G103" s="161"/>
      <c r="H103" s="161"/>
      <c r="I103" s="161"/>
      <c r="J103" s="161"/>
      <c r="K103" s="161"/>
      <c r="L103" s="161"/>
      <c r="M103" s="161"/>
      <c r="N103" s="161"/>
      <c r="O103" s="161"/>
      <c r="P103" s="161"/>
      <c r="Q103" s="161"/>
    </row>
    <row r="104" spans="1:17" ht="12">
      <c r="A104" s="161"/>
      <c r="B104" s="161"/>
      <c r="C104" s="161"/>
      <c r="D104" s="161"/>
      <c r="E104" s="161"/>
      <c r="F104" s="161"/>
      <c r="G104" s="161"/>
      <c r="H104" s="161"/>
      <c r="I104" s="161"/>
      <c r="J104" s="161"/>
      <c r="K104" s="161"/>
      <c r="L104" s="161"/>
      <c r="M104" s="161"/>
      <c r="N104" s="161"/>
      <c r="O104" s="161"/>
      <c r="P104" s="161"/>
      <c r="Q104" s="161"/>
    </row>
    <row r="105" spans="1:17" ht="12">
      <c r="A105" s="161"/>
      <c r="B105" s="161"/>
      <c r="C105" s="161"/>
      <c r="D105" s="161"/>
      <c r="E105" s="161"/>
      <c r="F105" s="161"/>
      <c r="G105" s="161"/>
      <c r="H105" s="161"/>
      <c r="I105" s="161"/>
      <c r="J105" s="161"/>
      <c r="K105" s="161"/>
      <c r="L105" s="161"/>
      <c r="M105" s="161"/>
      <c r="N105" s="161"/>
      <c r="O105" s="161"/>
      <c r="P105" s="161"/>
      <c r="Q105" s="161"/>
    </row>
    <row r="106" spans="1:17" ht="12">
      <c r="A106" s="161"/>
      <c r="B106" s="161"/>
      <c r="C106" s="161"/>
      <c r="D106" s="161"/>
      <c r="E106" s="161"/>
      <c r="F106" s="161"/>
      <c r="G106" s="161"/>
      <c r="H106" s="161"/>
      <c r="I106" s="161"/>
      <c r="J106" s="161"/>
      <c r="K106" s="161"/>
      <c r="L106" s="161"/>
      <c r="M106" s="161"/>
      <c r="N106" s="161"/>
      <c r="O106" s="161"/>
      <c r="P106" s="161"/>
      <c r="Q106" s="161"/>
    </row>
    <row r="107" spans="1:17" ht="12">
      <c r="A107" s="161"/>
      <c r="B107" s="161"/>
      <c r="C107" s="161"/>
      <c r="D107" s="161"/>
      <c r="E107" s="161"/>
      <c r="F107" s="161"/>
      <c r="G107" s="161"/>
      <c r="H107" s="161"/>
      <c r="I107" s="161"/>
      <c r="J107" s="161"/>
      <c r="K107" s="161"/>
      <c r="L107" s="161"/>
      <c r="M107" s="161"/>
      <c r="N107" s="161"/>
      <c r="O107" s="161"/>
      <c r="P107" s="161"/>
      <c r="Q107" s="161"/>
    </row>
    <row r="108" spans="1:17" ht="12">
      <c r="A108" s="161"/>
      <c r="B108" s="161"/>
      <c r="C108" s="161"/>
      <c r="D108" s="161"/>
      <c r="E108" s="161"/>
      <c r="F108" s="161"/>
      <c r="G108" s="161"/>
      <c r="H108" s="161"/>
      <c r="I108" s="161"/>
      <c r="J108" s="161"/>
      <c r="K108" s="161"/>
      <c r="L108" s="161"/>
      <c r="M108" s="161"/>
      <c r="N108" s="161"/>
      <c r="O108" s="161"/>
      <c r="P108" s="161"/>
      <c r="Q108" s="161"/>
    </row>
    <row r="109" spans="1:17" ht="12">
      <c r="A109" s="161"/>
      <c r="B109" s="161"/>
      <c r="C109" s="161"/>
      <c r="D109" s="161"/>
      <c r="E109" s="161"/>
      <c r="F109" s="161"/>
      <c r="G109" s="161"/>
      <c r="H109" s="161"/>
      <c r="I109" s="161"/>
      <c r="J109" s="161"/>
      <c r="K109" s="161"/>
      <c r="L109" s="161"/>
      <c r="M109" s="161"/>
      <c r="N109" s="161"/>
      <c r="O109" s="161"/>
      <c r="P109" s="161"/>
      <c r="Q109" s="161"/>
    </row>
    <row r="110" spans="1:17" ht="12">
      <c r="A110" s="161"/>
      <c r="B110" s="161"/>
      <c r="C110" s="161"/>
      <c r="D110" s="161"/>
      <c r="E110" s="161"/>
      <c r="F110" s="161"/>
      <c r="G110" s="161"/>
      <c r="H110" s="161"/>
      <c r="I110" s="161"/>
      <c r="J110" s="161"/>
      <c r="K110" s="161"/>
      <c r="L110" s="161"/>
      <c r="M110" s="161"/>
      <c r="N110" s="161"/>
      <c r="O110" s="161"/>
      <c r="P110" s="161"/>
      <c r="Q110" s="161"/>
    </row>
    <row r="111" spans="1:17" ht="12">
      <c r="A111" s="161"/>
      <c r="B111" s="161"/>
      <c r="C111" s="161"/>
      <c r="D111" s="161"/>
      <c r="E111" s="161"/>
      <c r="F111" s="161"/>
      <c r="G111" s="161"/>
      <c r="H111" s="161"/>
      <c r="I111" s="161"/>
      <c r="J111" s="161"/>
      <c r="K111" s="161"/>
      <c r="L111" s="161"/>
      <c r="M111" s="161"/>
      <c r="N111" s="161"/>
      <c r="O111" s="161"/>
      <c r="P111" s="161"/>
      <c r="Q111" s="161"/>
    </row>
    <row r="112" spans="1:17" ht="12">
      <c r="A112" s="161"/>
      <c r="B112" s="161"/>
      <c r="C112" s="161"/>
      <c r="D112" s="161"/>
      <c r="E112" s="161"/>
      <c r="F112" s="161"/>
      <c r="G112" s="161"/>
      <c r="H112" s="161"/>
      <c r="I112" s="161"/>
      <c r="J112" s="161"/>
      <c r="K112" s="161"/>
      <c r="L112" s="161"/>
      <c r="M112" s="161"/>
      <c r="N112" s="161"/>
      <c r="O112" s="161"/>
      <c r="P112" s="161"/>
      <c r="Q112" s="161"/>
    </row>
    <row r="113" spans="1:17" ht="12">
      <c r="A113" s="161"/>
      <c r="B113" s="161"/>
      <c r="C113" s="161"/>
      <c r="D113" s="161"/>
      <c r="E113" s="161"/>
      <c r="F113" s="161"/>
      <c r="G113" s="161"/>
      <c r="H113" s="161"/>
      <c r="I113" s="161"/>
      <c r="J113" s="161"/>
      <c r="K113" s="161"/>
      <c r="L113" s="161"/>
      <c r="M113" s="161"/>
      <c r="N113" s="161"/>
      <c r="O113" s="161"/>
      <c r="P113" s="161"/>
      <c r="Q113" s="161"/>
    </row>
    <row r="114" spans="1:17" ht="12">
      <c r="A114" s="161"/>
      <c r="B114" s="161"/>
      <c r="C114" s="161"/>
      <c r="D114" s="161"/>
      <c r="E114" s="161"/>
      <c r="F114" s="161"/>
      <c r="G114" s="161"/>
      <c r="H114" s="161"/>
      <c r="I114" s="161"/>
      <c r="J114" s="161"/>
      <c r="K114" s="161"/>
      <c r="L114" s="161"/>
      <c r="M114" s="161"/>
      <c r="N114" s="161"/>
      <c r="O114" s="161"/>
      <c r="P114" s="161"/>
      <c r="Q114" s="161"/>
    </row>
    <row r="115" spans="1:17" ht="12">
      <c r="A115" s="161"/>
      <c r="B115" s="161"/>
      <c r="C115" s="161"/>
      <c r="D115" s="161"/>
      <c r="E115" s="161"/>
      <c r="F115" s="161"/>
      <c r="G115" s="161"/>
      <c r="H115" s="161"/>
      <c r="I115" s="161"/>
      <c r="J115" s="161"/>
      <c r="K115" s="161"/>
      <c r="L115" s="161"/>
      <c r="M115" s="161"/>
      <c r="N115" s="161"/>
      <c r="O115" s="161"/>
      <c r="P115" s="161"/>
      <c r="Q115" s="161"/>
    </row>
    <row r="116" spans="1:17" ht="12">
      <c r="A116" s="161"/>
      <c r="B116" s="161"/>
      <c r="C116" s="161"/>
      <c r="D116" s="161"/>
      <c r="E116" s="161"/>
      <c r="F116" s="161"/>
      <c r="G116" s="161"/>
      <c r="H116" s="161"/>
      <c r="I116" s="161"/>
      <c r="J116" s="161"/>
      <c r="K116" s="161"/>
      <c r="L116" s="161"/>
      <c r="M116" s="161"/>
      <c r="N116" s="161"/>
      <c r="O116" s="161"/>
      <c r="P116" s="161"/>
      <c r="Q116" s="161"/>
    </row>
    <row r="117" spans="1:17" ht="12">
      <c r="A117" s="161"/>
      <c r="B117" s="161"/>
      <c r="C117" s="161"/>
      <c r="D117" s="161"/>
      <c r="E117" s="161"/>
      <c r="F117" s="161"/>
      <c r="G117" s="161"/>
      <c r="H117" s="161"/>
      <c r="I117" s="161"/>
      <c r="J117" s="161"/>
      <c r="K117" s="161"/>
      <c r="L117" s="161"/>
      <c r="M117" s="161"/>
      <c r="N117" s="161"/>
      <c r="O117" s="161"/>
      <c r="P117" s="161"/>
      <c r="Q117" s="161"/>
    </row>
    <row r="118" spans="1:17" ht="12">
      <c r="A118" s="161"/>
      <c r="B118" s="161"/>
      <c r="C118" s="161"/>
      <c r="D118" s="161"/>
      <c r="E118" s="161"/>
      <c r="F118" s="161"/>
      <c r="G118" s="161"/>
      <c r="H118" s="161"/>
      <c r="I118" s="161"/>
      <c r="J118" s="161"/>
      <c r="K118" s="161"/>
      <c r="L118" s="161"/>
      <c r="M118" s="161"/>
      <c r="N118" s="161"/>
      <c r="O118" s="161"/>
      <c r="P118" s="161"/>
      <c r="Q118" s="161"/>
    </row>
    <row r="119" spans="1:17" ht="12">
      <c r="A119" s="161"/>
      <c r="B119" s="161"/>
      <c r="C119" s="161"/>
      <c r="D119" s="161"/>
      <c r="E119" s="161"/>
      <c r="F119" s="161"/>
      <c r="G119" s="161"/>
      <c r="H119" s="161"/>
      <c r="I119" s="161"/>
      <c r="J119" s="161"/>
      <c r="K119" s="161"/>
      <c r="L119" s="161"/>
      <c r="M119" s="161"/>
      <c r="N119" s="161"/>
      <c r="O119" s="161"/>
      <c r="P119" s="161"/>
      <c r="Q119" s="161"/>
    </row>
    <row r="120" spans="1:17" ht="12">
      <c r="A120" s="161"/>
      <c r="B120" s="161"/>
      <c r="C120" s="161"/>
      <c r="D120" s="161"/>
      <c r="E120" s="161"/>
      <c r="F120" s="161"/>
      <c r="G120" s="161"/>
      <c r="H120" s="161"/>
      <c r="I120" s="161"/>
      <c r="J120" s="161"/>
      <c r="K120" s="161"/>
      <c r="L120" s="161"/>
      <c r="M120" s="161"/>
      <c r="N120" s="161"/>
      <c r="O120" s="161"/>
      <c r="P120" s="161"/>
      <c r="Q120" s="161"/>
    </row>
    <row r="121" spans="1:17" ht="12">
      <c r="A121" s="161"/>
      <c r="B121" s="161"/>
      <c r="C121" s="161"/>
      <c r="D121" s="161"/>
      <c r="E121" s="161"/>
      <c r="F121" s="161"/>
      <c r="G121" s="161"/>
      <c r="H121" s="161"/>
      <c r="I121" s="161"/>
      <c r="J121" s="161"/>
      <c r="K121" s="161"/>
      <c r="L121" s="161"/>
      <c r="M121" s="161"/>
      <c r="N121" s="161"/>
      <c r="O121" s="161"/>
      <c r="P121" s="161"/>
      <c r="Q121" s="161"/>
    </row>
    <row r="122" spans="1:17" ht="12">
      <c r="A122" s="161"/>
      <c r="B122" s="161"/>
      <c r="C122" s="161"/>
      <c r="D122" s="161"/>
      <c r="E122" s="161"/>
      <c r="F122" s="161"/>
      <c r="G122" s="161"/>
      <c r="H122" s="161"/>
      <c r="I122" s="161"/>
      <c r="J122" s="161"/>
      <c r="K122" s="161"/>
      <c r="L122" s="161"/>
      <c r="M122" s="161"/>
      <c r="N122" s="161"/>
      <c r="O122" s="161"/>
      <c r="P122" s="161"/>
      <c r="Q122" s="161"/>
    </row>
    <row r="123" spans="1:17" ht="12">
      <c r="A123" s="161"/>
      <c r="B123" s="161"/>
      <c r="C123" s="161"/>
      <c r="D123" s="161"/>
      <c r="E123" s="161"/>
      <c r="F123" s="161"/>
      <c r="G123" s="161"/>
      <c r="H123" s="161"/>
      <c r="I123" s="161"/>
      <c r="J123" s="161"/>
      <c r="K123" s="161"/>
      <c r="L123" s="161"/>
      <c r="M123" s="161"/>
      <c r="N123" s="161"/>
      <c r="O123" s="161"/>
      <c r="P123" s="161"/>
      <c r="Q123" s="161"/>
    </row>
    <row r="124" spans="1:17" ht="12">
      <c r="A124" s="161"/>
      <c r="B124" s="161"/>
      <c r="C124" s="161"/>
      <c r="D124" s="161"/>
      <c r="E124" s="161"/>
      <c r="F124" s="161"/>
      <c r="G124" s="161"/>
      <c r="H124" s="161"/>
      <c r="I124" s="161"/>
      <c r="J124" s="161"/>
      <c r="K124" s="161"/>
      <c r="L124" s="161"/>
      <c r="M124" s="161"/>
      <c r="N124" s="161"/>
      <c r="O124" s="161"/>
      <c r="P124" s="161"/>
      <c r="Q124" s="161"/>
    </row>
    <row r="125" spans="1:17" ht="12">
      <c r="A125" s="161"/>
      <c r="B125" s="161"/>
      <c r="C125" s="161"/>
      <c r="D125" s="161"/>
      <c r="E125" s="161"/>
      <c r="F125" s="161"/>
      <c r="G125" s="161"/>
      <c r="H125" s="161"/>
      <c r="I125" s="161"/>
      <c r="J125" s="161"/>
      <c r="K125" s="161"/>
      <c r="L125" s="161"/>
      <c r="M125" s="161"/>
      <c r="N125" s="161"/>
      <c r="O125" s="161"/>
      <c r="P125" s="161"/>
      <c r="Q125" s="161"/>
    </row>
    <row r="126" spans="1:17" ht="12">
      <c r="A126" s="161"/>
      <c r="B126" s="161"/>
      <c r="C126" s="161"/>
      <c r="D126" s="161"/>
      <c r="E126" s="161"/>
      <c r="F126" s="161"/>
      <c r="G126" s="161"/>
      <c r="H126" s="161"/>
      <c r="I126" s="161"/>
      <c r="J126" s="161"/>
      <c r="K126" s="161"/>
      <c r="L126" s="161"/>
      <c r="M126" s="161"/>
      <c r="N126" s="161"/>
      <c r="O126" s="161"/>
      <c r="P126" s="161"/>
      <c r="Q126" s="161"/>
    </row>
  </sheetData>
  <sheetProtection/>
  <printOptions/>
  <pageMargins left="0.7874015748031497" right="0.7874015748031497" top="0.984251968503937" bottom="0.984251968503937" header="0.5118110236220472" footer="0.5118110236220472"/>
  <pageSetup horizontalDpi="600" verticalDpi="600" orientation="portrait" paperSize="9" scale="65" r:id="rId2"/>
  <rowBreaks count="1" manualBreakCount="1">
    <brk id="79" max="6" man="1"/>
  </rowBreaks>
  <drawing r:id="rId1"/>
</worksheet>
</file>

<file path=xl/worksheets/sheet5.xml><?xml version="1.0" encoding="utf-8"?>
<worksheet xmlns="http://schemas.openxmlformats.org/spreadsheetml/2006/main" xmlns:r="http://schemas.openxmlformats.org/officeDocument/2006/relationships">
  <dimension ref="A1:AK119"/>
  <sheetViews>
    <sheetView zoomScaleSheetLayoutView="100" zoomScalePageLayoutView="0" workbookViewId="0" topLeftCell="A22">
      <selection activeCell="L80" sqref="L80"/>
    </sheetView>
  </sheetViews>
  <sheetFormatPr defaultColWidth="11.421875" defaultRowHeight="12.75"/>
  <cols>
    <col min="1" max="1" width="1.28515625" style="98" customWidth="1"/>
    <col min="2" max="2" width="24.8515625" style="98" customWidth="1"/>
    <col min="3" max="12" width="11.421875" style="98" customWidth="1"/>
    <col min="13" max="13" width="4.57421875" style="98" customWidth="1"/>
    <col min="14" max="16384" width="11.421875" style="98" customWidth="1"/>
  </cols>
  <sheetData>
    <row r="1" spans="1:37" ht="45" customHeight="1">
      <c r="A1" s="161"/>
      <c r="B1" s="293" t="s">
        <v>261</v>
      </c>
      <c r="C1" s="293"/>
      <c r="D1" s="293"/>
      <c r="E1" s="293"/>
      <c r="F1" s="293"/>
      <c r="G1" s="293"/>
      <c r="H1" s="293"/>
      <c r="I1" s="293"/>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row>
    <row r="2" spans="1:37" ht="12.75" thickBot="1">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row>
    <row r="3" spans="1:37" ht="27.75" customHeight="1">
      <c r="A3" s="161"/>
      <c r="B3" s="288" t="s">
        <v>262</v>
      </c>
      <c r="C3" s="289"/>
      <c r="D3" s="289"/>
      <c r="E3" s="289"/>
      <c r="F3" s="289"/>
      <c r="G3" s="289"/>
      <c r="H3" s="290" t="s">
        <v>55</v>
      </c>
      <c r="I3" s="291"/>
      <c r="J3" s="291"/>
      <c r="K3" s="291"/>
      <c r="L3" s="292"/>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row>
    <row r="4" spans="1:37" ht="27">
      <c r="A4" s="161"/>
      <c r="B4" s="166"/>
      <c r="C4" s="169" t="s">
        <v>210</v>
      </c>
      <c r="D4" s="169" t="s">
        <v>211</v>
      </c>
      <c r="E4" s="169" t="s">
        <v>54</v>
      </c>
      <c r="F4" s="169" t="s">
        <v>213</v>
      </c>
      <c r="G4" s="169" t="s">
        <v>329</v>
      </c>
      <c r="H4" s="169" t="s">
        <v>210</v>
      </c>
      <c r="I4" s="169" t="s">
        <v>211</v>
      </c>
      <c r="J4" s="169" t="s">
        <v>54</v>
      </c>
      <c r="K4" s="169" t="s">
        <v>213</v>
      </c>
      <c r="L4" s="170" t="s">
        <v>329</v>
      </c>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row>
    <row r="5" spans="1:37" ht="24.75" thickBot="1">
      <c r="A5" s="161"/>
      <c r="B5" s="167"/>
      <c r="C5" s="184" t="s">
        <v>216</v>
      </c>
      <c r="D5" s="153" t="s">
        <v>217</v>
      </c>
      <c r="E5" s="153" t="s">
        <v>218</v>
      </c>
      <c r="F5" s="153" t="s">
        <v>216</v>
      </c>
      <c r="G5" s="153" t="s">
        <v>216</v>
      </c>
      <c r="H5" s="153" t="s">
        <v>216</v>
      </c>
      <c r="I5" s="153" t="s">
        <v>217</v>
      </c>
      <c r="J5" s="153" t="s">
        <v>218</v>
      </c>
      <c r="K5" s="153" t="s">
        <v>216</v>
      </c>
      <c r="L5" s="168" t="s">
        <v>216</v>
      </c>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row>
    <row r="6" spans="1:37" ht="12">
      <c r="A6" s="161"/>
      <c r="B6" s="80" t="s">
        <v>369</v>
      </c>
      <c r="C6" s="88">
        <v>0.975716</v>
      </c>
      <c r="D6" s="89">
        <v>5.28645</v>
      </c>
      <c r="E6" s="89">
        <v>1.04782</v>
      </c>
      <c r="F6" s="89">
        <v>0</v>
      </c>
      <c r="G6" s="89">
        <f>C6+D6+E6*1.9+F6</f>
        <v>8.253024</v>
      </c>
      <c r="H6" s="81">
        <v>0.716972</v>
      </c>
      <c r="I6" s="82">
        <v>4.385426000000001</v>
      </c>
      <c r="J6" s="82">
        <v>0.889601</v>
      </c>
      <c r="K6" s="82">
        <v>0</v>
      </c>
      <c r="L6" s="107">
        <f>H6+I6+J6*1.9+K6</f>
        <v>6.792639900000001</v>
      </c>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row>
    <row r="7" spans="1:37" ht="12">
      <c r="A7" s="161"/>
      <c r="B7" s="80" t="s">
        <v>193</v>
      </c>
      <c r="C7" s="88">
        <v>34.42955</v>
      </c>
      <c r="D7" s="89">
        <v>7.922558</v>
      </c>
      <c r="E7" s="89">
        <v>0</v>
      </c>
      <c r="F7" s="89">
        <v>0</v>
      </c>
      <c r="G7" s="89">
        <f aca="true" t="shared" si="0" ref="G7:G71">C7+D7+E7*1.9+F7</f>
        <v>42.352108</v>
      </c>
      <c r="H7" s="81">
        <v>27.156527999999998</v>
      </c>
      <c r="I7" s="82">
        <v>7.331038</v>
      </c>
      <c r="J7" s="82">
        <v>0</v>
      </c>
      <c r="K7" s="82">
        <v>0</v>
      </c>
      <c r="L7" s="107">
        <f>H7+I7+J7*1.9+K7</f>
        <v>34.487566</v>
      </c>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row>
    <row r="8" spans="1:37" ht="13.5">
      <c r="A8" s="161"/>
      <c r="B8" s="80" t="s">
        <v>195</v>
      </c>
      <c r="C8" s="88">
        <v>61.773513</v>
      </c>
      <c r="D8" s="89">
        <v>1.82364</v>
      </c>
      <c r="E8" s="89">
        <v>0</v>
      </c>
      <c r="F8" s="89">
        <v>0</v>
      </c>
      <c r="G8" s="89">
        <f t="shared" si="0"/>
        <v>63.597153</v>
      </c>
      <c r="H8" s="81">
        <v>12.743045999999993</v>
      </c>
      <c r="I8" s="82">
        <v>0.688733</v>
      </c>
      <c r="J8" s="82">
        <v>0</v>
      </c>
      <c r="K8" s="82">
        <v>0</v>
      </c>
      <c r="L8" s="107">
        <f aca="true" t="shared" si="1" ref="L8:L72">H8+I8+J8*1.9+K8</f>
        <v>13.431778999999992</v>
      </c>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row>
    <row r="9" spans="1:37" ht="12">
      <c r="A9" s="161"/>
      <c r="B9" s="80" t="s">
        <v>8</v>
      </c>
      <c r="C9" s="88">
        <v>0.8636</v>
      </c>
      <c r="D9" s="89">
        <v>0.028001</v>
      </c>
      <c r="E9" s="89">
        <v>0</v>
      </c>
      <c r="F9" s="89">
        <v>0</v>
      </c>
      <c r="G9" s="89">
        <f t="shared" si="0"/>
        <v>0.8916010000000001</v>
      </c>
      <c r="H9" s="81">
        <v>0.559902</v>
      </c>
      <c r="I9" s="82">
        <v>0.028001</v>
      </c>
      <c r="J9" s="82">
        <v>-0.0062439999999999996</v>
      </c>
      <c r="K9" s="82">
        <v>0</v>
      </c>
      <c r="L9" s="107">
        <f t="shared" si="1"/>
        <v>0.5760394000000001</v>
      </c>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row>
    <row r="10" spans="1:37" ht="12">
      <c r="A10" s="161"/>
      <c r="B10" s="80" t="s">
        <v>104</v>
      </c>
      <c r="C10" s="88">
        <v>56.629999999999995</v>
      </c>
      <c r="D10" s="89">
        <v>3.6950199999999995</v>
      </c>
      <c r="E10" s="89">
        <v>1.24667</v>
      </c>
      <c r="F10" s="89">
        <v>0</v>
      </c>
      <c r="G10" s="89">
        <f t="shared" si="0"/>
        <v>62.693692999999996</v>
      </c>
      <c r="H10" s="81">
        <v>4.849835999999996</v>
      </c>
      <c r="I10" s="82">
        <v>0.8056039999999998</v>
      </c>
      <c r="J10" s="82">
        <v>0.15297399999999994</v>
      </c>
      <c r="K10" s="82">
        <v>0</v>
      </c>
      <c r="L10" s="107">
        <f t="shared" si="1"/>
        <v>5.946090599999996</v>
      </c>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row>
    <row r="11" spans="1:37" ht="12">
      <c r="A11" s="161"/>
      <c r="B11" s="80" t="s">
        <v>105</v>
      </c>
      <c r="C11" s="88">
        <v>144.976</v>
      </c>
      <c r="D11" s="89">
        <v>1.591</v>
      </c>
      <c r="E11" s="89">
        <v>2.739</v>
      </c>
      <c r="F11" s="89">
        <v>0</v>
      </c>
      <c r="G11" s="89">
        <f t="shared" si="0"/>
        <v>151.77110000000002</v>
      </c>
      <c r="H11" s="108">
        <v>19.72368399999999</v>
      </c>
      <c r="I11" s="109">
        <v>0.14664499999999991</v>
      </c>
      <c r="J11" s="109">
        <v>0.5631870000000001</v>
      </c>
      <c r="K11" s="109">
        <v>0</v>
      </c>
      <c r="L11" s="107">
        <f t="shared" si="1"/>
        <v>20.94038429999999</v>
      </c>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row>
    <row r="12" spans="1:37" ht="12">
      <c r="A12" s="161"/>
      <c r="B12" s="209" t="s">
        <v>106</v>
      </c>
      <c r="C12" s="88">
        <v>532.595</v>
      </c>
      <c r="D12" s="89">
        <v>156.5358</v>
      </c>
      <c r="E12" s="89">
        <v>14.56205</v>
      </c>
      <c r="F12" s="89">
        <v>0</v>
      </c>
      <c r="G12" s="89">
        <f t="shared" si="0"/>
        <v>716.7986950000001</v>
      </c>
      <c r="H12" s="81">
        <v>118.54729700000001</v>
      </c>
      <c r="I12" s="82">
        <v>18.835800000000006</v>
      </c>
      <c r="J12" s="82">
        <v>2.0430139999999977</v>
      </c>
      <c r="K12" s="82">
        <v>0</v>
      </c>
      <c r="L12" s="107">
        <f t="shared" si="1"/>
        <v>141.26482360000003</v>
      </c>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row>
    <row r="13" spans="1:37" ht="12">
      <c r="A13" s="161"/>
      <c r="B13" s="80" t="s">
        <v>107</v>
      </c>
      <c r="C13" s="88">
        <v>132.16340000000002</v>
      </c>
      <c r="D13" s="89">
        <v>43.99105</v>
      </c>
      <c r="E13" s="89">
        <v>3.9540590000000004</v>
      </c>
      <c r="F13" s="89">
        <v>0</v>
      </c>
      <c r="G13" s="89">
        <f t="shared" si="0"/>
        <v>183.6671621</v>
      </c>
      <c r="H13" s="81">
        <v>40.04698400000002</v>
      </c>
      <c r="I13" s="82">
        <v>5.860362000000002</v>
      </c>
      <c r="J13" s="82">
        <v>0.20545799999999925</v>
      </c>
      <c r="K13" s="82">
        <v>0</v>
      </c>
      <c r="L13" s="107">
        <f t="shared" si="1"/>
        <v>46.297716200000025</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row>
    <row r="14" spans="1:37" ht="12">
      <c r="A14" s="161"/>
      <c r="B14" s="80" t="s">
        <v>108</v>
      </c>
      <c r="C14" s="88">
        <v>10.37119</v>
      </c>
      <c r="D14" s="89">
        <v>4.13845</v>
      </c>
      <c r="E14" s="89">
        <v>0.45448999999999995</v>
      </c>
      <c r="F14" s="89">
        <v>0</v>
      </c>
      <c r="G14" s="89">
        <f t="shared" si="0"/>
        <v>15.373171000000001</v>
      </c>
      <c r="H14" s="81">
        <v>0.49964099999999867</v>
      </c>
      <c r="I14" s="82">
        <v>0.6733319999999998</v>
      </c>
      <c r="J14" s="82">
        <v>0.054642000000000024</v>
      </c>
      <c r="K14" s="82">
        <v>0</v>
      </c>
      <c r="L14" s="107">
        <f t="shared" si="1"/>
        <v>1.2767927999999986</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row>
    <row r="15" spans="1:37" ht="12">
      <c r="A15" s="161"/>
      <c r="B15" s="80" t="s">
        <v>151</v>
      </c>
      <c r="C15" s="88">
        <v>0.476</v>
      </c>
      <c r="D15" s="89">
        <v>0</v>
      </c>
      <c r="E15" s="89">
        <v>0</v>
      </c>
      <c r="F15" s="89">
        <v>0</v>
      </c>
      <c r="G15" s="89">
        <f t="shared" si="0"/>
        <v>0.476</v>
      </c>
      <c r="H15" s="81">
        <v>0.27741299999999997</v>
      </c>
      <c r="I15" s="82">
        <v>-0.000169</v>
      </c>
      <c r="J15" s="82">
        <v>0</v>
      </c>
      <c r="K15" s="82">
        <v>0</v>
      </c>
      <c r="L15" s="107">
        <f t="shared" si="1"/>
        <v>0.277244</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row>
    <row r="16" spans="1:37" ht="12">
      <c r="A16" s="161"/>
      <c r="B16" s="80" t="s">
        <v>109</v>
      </c>
      <c r="C16" s="88">
        <v>25.714</v>
      </c>
      <c r="D16" s="89">
        <v>8.453491</v>
      </c>
      <c r="E16" s="89">
        <v>0.504</v>
      </c>
      <c r="F16" s="89">
        <v>0</v>
      </c>
      <c r="G16" s="89">
        <f t="shared" si="0"/>
        <v>35.125091</v>
      </c>
      <c r="H16" s="81">
        <v>9.258807000000001</v>
      </c>
      <c r="I16" s="82">
        <v>7.674713</v>
      </c>
      <c r="J16" s="82">
        <v>0.441521</v>
      </c>
      <c r="K16" s="82">
        <v>0</v>
      </c>
      <c r="L16" s="107">
        <f t="shared" si="1"/>
        <v>17.772409900000003</v>
      </c>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row>
    <row r="17" spans="1:37" ht="12">
      <c r="A17" s="161"/>
      <c r="B17" s="80" t="s">
        <v>22</v>
      </c>
      <c r="C17" s="88">
        <v>3.41806</v>
      </c>
      <c r="D17" s="89">
        <v>0.895574</v>
      </c>
      <c r="E17" s="89">
        <v>0.18</v>
      </c>
      <c r="F17" s="89">
        <v>0</v>
      </c>
      <c r="G17" s="89">
        <f t="shared" si="0"/>
        <v>4.655634</v>
      </c>
      <c r="H17" s="81">
        <v>1.3681510000000001</v>
      </c>
      <c r="I17" s="82">
        <v>0.822029</v>
      </c>
      <c r="J17" s="82">
        <v>0.166848</v>
      </c>
      <c r="K17" s="82">
        <v>0</v>
      </c>
      <c r="L17" s="107">
        <f t="shared" si="1"/>
        <v>2.5071912000000003</v>
      </c>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row>
    <row r="18" spans="1:37" ht="13.5">
      <c r="A18" s="161"/>
      <c r="B18" s="80" t="s">
        <v>298</v>
      </c>
      <c r="C18" s="88">
        <v>10.34</v>
      </c>
      <c r="D18" s="89">
        <v>34.15</v>
      </c>
      <c r="E18" s="89">
        <v>5.87</v>
      </c>
      <c r="F18" s="89">
        <v>0</v>
      </c>
      <c r="G18" s="89">
        <f t="shared" si="0"/>
        <v>55.642999999999994</v>
      </c>
      <c r="H18" s="81">
        <v>10.34</v>
      </c>
      <c r="I18" s="82">
        <v>34.15</v>
      </c>
      <c r="J18" s="82">
        <v>5.87</v>
      </c>
      <c r="K18" s="82">
        <v>0</v>
      </c>
      <c r="L18" s="107">
        <f t="shared" si="1"/>
        <v>55.642999999999994</v>
      </c>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row>
    <row r="19" spans="1:37" ht="12">
      <c r="A19" s="161"/>
      <c r="B19" s="80" t="s">
        <v>110</v>
      </c>
      <c r="C19" s="88">
        <v>8.56</v>
      </c>
      <c r="D19" s="89">
        <v>0</v>
      </c>
      <c r="E19" s="89">
        <v>0</v>
      </c>
      <c r="F19" s="89">
        <v>0</v>
      </c>
      <c r="G19" s="89">
        <f t="shared" si="0"/>
        <v>8.56</v>
      </c>
      <c r="H19" s="81">
        <v>0.24311800000000083</v>
      </c>
      <c r="I19" s="82">
        <v>0</v>
      </c>
      <c r="J19" s="82">
        <v>0</v>
      </c>
      <c r="K19" s="82">
        <v>0</v>
      </c>
      <c r="L19" s="107">
        <f t="shared" si="1"/>
        <v>0.24311800000000083</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row>
    <row r="20" spans="1:37" ht="13.5">
      <c r="A20" s="161"/>
      <c r="B20" s="80" t="s">
        <v>521</v>
      </c>
      <c r="C20" s="88">
        <v>30.55566</v>
      </c>
      <c r="D20" s="89">
        <v>7.332</v>
      </c>
      <c r="E20" s="89">
        <v>0.325852</v>
      </c>
      <c r="F20" s="89">
        <v>0</v>
      </c>
      <c r="G20" s="89">
        <f t="shared" si="0"/>
        <v>38.5067788</v>
      </c>
      <c r="H20" s="81">
        <v>30.55566</v>
      </c>
      <c r="I20" s="82">
        <v>7.332</v>
      </c>
      <c r="J20" s="82">
        <v>0.325852</v>
      </c>
      <c r="K20" s="82">
        <v>0</v>
      </c>
      <c r="L20" s="107">
        <f t="shared" si="1"/>
        <v>38.5067788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row>
    <row r="21" spans="1:37" ht="12">
      <c r="A21" s="161"/>
      <c r="B21" s="80" t="s">
        <v>111</v>
      </c>
      <c r="C21" s="88">
        <v>116.7</v>
      </c>
      <c r="D21" s="89">
        <v>0</v>
      </c>
      <c r="E21" s="89">
        <v>0</v>
      </c>
      <c r="F21" s="89">
        <v>0</v>
      </c>
      <c r="G21" s="89">
        <f t="shared" si="0"/>
        <v>116.7</v>
      </c>
      <c r="H21" s="81">
        <v>53.10844900000001</v>
      </c>
      <c r="I21" s="82">
        <v>0</v>
      </c>
      <c r="J21" s="82">
        <v>0</v>
      </c>
      <c r="K21" s="82">
        <v>0</v>
      </c>
      <c r="L21" s="107">
        <f t="shared" si="1"/>
        <v>53.10844900000001</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row>
    <row r="22" spans="1:37" ht="13.5">
      <c r="A22" s="161"/>
      <c r="B22" s="209" t="s">
        <v>203</v>
      </c>
      <c r="C22" s="88">
        <v>361.5401069999999</v>
      </c>
      <c r="D22" s="89">
        <v>22.6549</v>
      </c>
      <c r="E22" s="89">
        <v>2.934</v>
      </c>
      <c r="F22" s="89">
        <v>0</v>
      </c>
      <c r="G22" s="89">
        <f t="shared" si="0"/>
        <v>389.7696069999999</v>
      </c>
      <c r="H22" s="81">
        <v>16.809539999999913</v>
      </c>
      <c r="I22" s="109">
        <v>0</v>
      </c>
      <c r="J22" s="82">
        <v>0.12283899999999992</v>
      </c>
      <c r="K22" s="82">
        <v>0</v>
      </c>
      <c r="L22" s="107">
        <f t="shared" si="1"/>
        <v>17.04293409999991</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row>
    <row r="23" spans="1:37" ht="13.5">
      <c r="A23" s="161"/>
      <c r="B23" s="209" t="s">
        <v>204</v>
      </c>
      <c r="C23" s="88">
        <v>51.250761</v>
      </c>
      <c r="D23" s="89">
        <v>61.46055</v>
      </c>
      <c r="E23" s="89">
        <v>7.543079</v>
      </c>
      <c r="F23" s="89">
        <v>0</v>
      </c>
      <c r="G23" s="89">
        <f t="shared" si="0"/>
        <v>127.04316109999999</v>
      </c>
      <c r="H23" s="81">
        <v>14.645088000000001</v>
      </c>
      <c r="I23" s="82">
        <v>34.858485</v>
      </c>
      <c r="J23" s="82">
        <v>4.245375999999999</v>
      </c>
      <c r="K23" s="82">
        <v>0</v>
      </c>
      <c r="L23" s="107">
        <f t="shared" si="1"/>
        <v>57.5697874</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row>
    <row r="24" spans="1:37" ht="12">
      <c r="A24" s="161"/>
      <c r="B24" s="80" t="s">
        <v>30</v>
      </c>
      <c r="C24" s="88">
        <v>0</v>
      </c>
      <c r="D24" s="89">
        <v>15.04</v>
      </c>
      <c r="E24" s="89">
        <v>2.02139</v>
      </c>
      <c r="F24" s="89">
        <v>4.565729999999999</v>
      </c>
      <c r="G24" s="89">
        <f t="shared" si="0"/>
        <v>23.446370999999996</v>
      </c>
      <c r="H24" s="81">
        <v>0</v>
      </c>
      <c r="I24" s="82">
        <v>2.2239999999999984</v>
      </c>
      <c r="J24" s="82">
        <v>0.3039149999999995</v>
      </c>
      <c r="K24" s="82">
        <v>0.5085799999999994</v>
      </c>
      <c r="L24" s="107">
        <f t="shared" si="1"/>
        <v>3.310018499999997</v>
      </c>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row>
    <row r="25" spans="1:37" ht="13.5">
      <c r="A25" s="161"/>
      <c r="B25" s="80" t="s">
        <v>198</v>
      </c>
      <c r="C25" s="88">
        <v>39.602365000000006</v>
      </c>
      <c r="D25" s="89">
        <v>7.042559000000001</v>
      </c>
      <c r="E25" s="89">
        <v>2.0468979999999997</v>
      </c>
      <c r="F25" s="89">
        <v>0</v>
      </c>
      <c r="G25" s="89">
        <f t="shared" si="0"/>
        <v>50.534030200000004</v>
      </c>
      <c r="H25" s="81">
        <v>4.527608999999998</v>
      </c>
      <c r="I25" s="82">
        <v>1.0216649999999996</v>
      </c>
      <c r="J25" s="82">
        <v>0.1756850000000003</v>
      </c>
      <c r="K25" s="82">
        <v>0</v>
      </c>
      <c r="L25" s="107">
        <f t="shared" si="1"/>
        <v>5.883075499999999</v>
      </c>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row>
    <row r="26" spans="1:37" ht="13.5">
      <c r="A26" s="161"/>
      <c r="B26" s="80" t="s">
        <v>278</v>
      </c>
      <c r="C26" s="88">
        <v>170</v>
      </c>
      <c r="D26" s="89">
        <v>42.638740999999996</v>
      </c>
      <c r="E26" s="89">
        <v>2.187879</v>
      </c>
      <c r="F26" s="89">
        <v>0</v>
      </c>
      <c r="G26" s="89">
        <f t="shared" si="0"/>
        <v>216.79571109999998</v>
      </c>
      <c r="H26" s="81">
        <v>38.10108500000001</v>
      </c>
      <c r="I26" s="82">
        <v>29.916741000000002</v>
      </c>
      <c r="J26" s="82">
        <v>1.6631310000000001</v>
      </c>
      <c r="K26" s="82">
        <v>0</v>
      </c>
      <c r="L26" s="107">
        <f t="shared" si="1"/>
        <v>71.17777490000002</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row>
    <row r="27" spans="1:37" ht="12">
      <c r="A27" s="161"/>
      <c r="B27" s="80" t="s">
        <v>36</v>
      </c>
      <c r="C27" s="88">
        <v>7.18</v>
      </c>
      <c r="D27" s="89">
        <v>44.8</v>
      </c>
      <c r="E27" s="89">
        <v>0</v>
      </c>
      <c r="F27" s="89">
        <v>0</v>
      </c>
      <c r="G27" s="89">
        <f t="shared" si="0"/>
        <v>51.98</v>
      </c>
      <c r="H27" s="81">
        <v>0.690341000000001</v>
      </c>
      <c r="I27" s="82">
        <v>0.36999999999999744</v>
      </c>
      <c r="J27" s="82">
        <v>0</v>
      </c>
      <c r="K27" s="82">
        <v>0</v>
      </c>
      <c r="L27" s="107">
        <f t="shared" si="1"/>
        <v>1.0603409999999984</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row>
    <row r="28" spans="1:37" ht="12">
      <c r="A28" s="161"/>
      <c r="B28" s="80" t="s">
        <v>32</v>
      </c>
      <c r="C28" s="88">
        <v>9.774935999999999</v>
      </c>
      <c r="D28" s="89">
        <v>1.714814</v>
      </c>
      <c r="E28" s="89">
        <v>0.392584</v>
      </c>
      <c r="F28" s="89">
        <v>0</v>
      </c>
      <c r="G28" s="89">
        <f t="shared" si="0"/>
        <v>12.235659599999998</v>
      </c>
      <c r="H28" s="81">
        <v>0.5712060000000001</v>
      </c>
      <c r="I28" s="82">
        <v>0.10920400000000008</v>
      </c>
      <c r="J28" s="82">
        <v>0.13874499999999995</v>
      </c>
      <c r="K28" s="82">
        <v>0</v>
      </c>
      <c r="L28" s="107">
        <f t="shared" si="1"/>
        <v>0.9440255000000001</v>
      </c>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row>
    <row r="29" spans="1:37" ht="12">
      <c r="A29" s="161"/>
      <c r="B29" s="80" t="s">
        <v>113</v>
      </c>
      <c r="C29" s="88">
        <v>4.90352</v>
      </c>
      <c r="D29" s="89">
        <v>15.9658</v>
      </c>
      <c r="E29" s="89">
        <v>0.0968</v>
      </c>
      <c r="F29" s="89">
        <v>0</v>
      </c>
      <c r="G29" s="89">
        <f t="shared" si="0"/>
        <v>21.053240000000002</v>
      </c>
      <c r="H29" s="81">
        <v>0.13793000000000077</v>
      </c>
      <c r="I29" s="82">
        <v>1.0676419999999993</v>
      </c>
      <c r="J29" s="82">
        <v>0.0023960000000000092</v>
      </c>
      <c r="K29" s="82">
        <v>0</v>
      </c>
      <c r="L29" s="107">
        <f t="shared" si="1"/>
        <v>1.2101244000000002</v>
      </c>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row>
    <row r="30" spans="1:37" ht="12">
      <c r="A30" s="161"/>
      <c r="B30" s="80" t="s">
        <v>114</v>
      </c>
      <c r="C30" s="88">
        <v>23.418460000000003</v>
      </c>
      <c r="D30" s="89">
        <v>0.923854</v>
      </c>
      <c r="E30" s="89">
        <v>0</v>
      </c>
      <c r="F30" s="89">
        <v>0</v>
      </c>
      <c r="G30" s="89">
        <f t="shared" si="0"/>
        <v>24.342314000000002</v>
      </c>
      <c r="H30" s="81">
        <v>1.3445190000000018</v>
      </c>
      <c r="I30" s="82">
        <v>0.05933200000000005</v>
      </c>
      <c r="J30" s="82">
        <v>0</v>
      </c>
      <c r="K30" s="82">
        <v>0</v>
      </c>
      <c r="L30" s="107">
        <f t="shared" si="1"/>
        <v>1.4038510000000017</v>
      </c>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row>
    <row r="31" spans="1:37" ht="12">
      <c r="A31" s="161"/>
      <c r="B31" s="80" t="s">
        <v>115</v>
      </c>
      <c r="C31" s="88">
        <v>23.87618</v>
      </c>
      <c r="D31" s="89">
        <v>25.86308</v>
      </c>
      <c r="E31" s="89">
        <v>5.832325</v>
      </c>
      <c r="F31" s="89">
        <v>2.095</v>
      </c>
      <c r="G31" s="89">
        <f t="shared" si="0"/>
        <v>62.9156775</v>
      </c>
      <c r="H31" s="81">
        <v>11.267456999999997</v>
      </c>
      <c r="I31" s="82">
        <v>12.554760999999996</v>
      </c>
      <c r="J31" s="82">
        <v>2.9925829999999998</v>
      </c>
      <c r="K31" s="82">
        <v>-0.0017440000000004119</v>
      </c>
      <c r="L31" s="107">
        <f t="shared" si="1"/>
        <v>29.50638169999999</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row>
    <row r="32" spans="1:37" ht="12">
      <c r="A32" s="161"/>
      <c r="B32" s="80" t="s">
        <v>41</v>
      </c>
      <c r="C32" s="88">
        <v>25.25</v>
      </c>
      <c r="D32" s="89">
        <v>75</v>
      </c>
      <c r="E32" s="89">
        <v>4.05</v>
      </c>
      <c r="F32" s="89">
        <v>0</v>
      </c>
      <c r="G32" s="89">
        <f t="shared" si="0"/>
        <v>107.945</v>
      </c>
      <c r="H32" s="81">
        <v>15.599788</v>
      </c>
      <c r="I32" s="82">
        <v>55.317143</v>
      </c>
      <c r="J32" s="82">
        <v>2.265958</v>
      </c>
      <c r="K32" s="82">
        <v>0</v>
      </c>
      <c r="L32" s="107">
        <f t="shared" si="1"/>
        <v>75.2222512</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row>
    <row r="33" spans="1:37" ht="12">
      <c r="A33" s="161"/>
      <c r="B33" s="80" t="s">
        <v>44</v>
      </c>
      <c r="C33" s="88">
        <v>4.56459</v>
      </c>
      <c r="D33" s="89">
        <v>22.8409</v>
      </c>
      <c r="E33" s="89">
        <v>6.26412</v>
      </c>
      <c r="F33" s="89">
        <v>2.25231</v>
      </c>
      <c r="G33" s="89">
        <f t="shared" si="0"/>
        <v>41.559628000000004</v>
      </c>
      <c r="H33" s="81">
        <v>2.5501609999999997</v>
      </c>
      <c r="I33" s="82">
        <v>12.238608000000001</v>
      </c>
      <c r="J33" s="82">
        <v>3.435777</v>
      </c>
      <c r="K33" s="82">
        <v>0.023048999999999875</v>
      </c>
      <c r="L33" s="107">
        <f t="shared" si="1"/>
        <v>21.3397943</v>
      </c>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row>
    <row r="34" spans="1:37" ht="13.5">
      <c r="A34" s="161"/>
      <c r="B34" s="80" t="s">
        <v>347</v>
      </c>
      <c r="C34" s="88">
        <v>9.26767</v>
      </c>
      <c r="D34" s="89">
        <v>3.16976</v>
      </c>
      <c r="E34" s="89">
        <v>0.663275</v>
      </c>
      <c r="F34" s="89"/>
      <c r="G34" s="89">
        <f t="shared" si="0"/>
        <v>13.6976525</v>
      </c>
      <c r="H34" s="81">
        <v>9.26767</v>
      </c>
      <c r="I34" s="82">
        <v>3.16976</v>
      </c>
      <c r="J34" s="82">
        <v>0.663275</v>
      </c>
      <c r="K34" s="82">
        <v>0</v>
      </c>
      <c r="L34" s="107">
        <f t="shared" si="1"/>
        <v>13.6976525</v>
      </c>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row>
    <row r="35" spans="1:37" ht="12">
      <c r="A35" s="161"/>
      <c r="B35" s="80" t="s">
        <v>116</v>
      </c>
      <c r="C35" s="88">
        <v>14.2801</v>
      </c>
      <c r="D35" s="89">
        <v>0.41</v>
      </c>
      <c r="E35" s="89">
        <v>0</v>
      </c>
      <c r="F35" s="89">
        <v>0</v>
      </c>
      <c r="G35" s="89">
        <f t="shared" si="0"/>
        <v>14.6901</v>
      </c>
      <c r="H35" s="81">
        <v>0.5894569999999995</v>
      </c>
      <c r="I35" s="82">
        <v>0.062220999999999915</v>
      </c>
      <c r="J35" s="82">
        <v>0</v>
      </c>
      <c r="K35" s="82">
        <v>-0.002096</v>
      </c>
      <c r="L35" s="107">
        <f t="shared" si="1"/>
        <v>0.6495819999999993</v>
      </c>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row>
    <row r="36" spans="1:37" ht="12">
      <c r="A36" s="161"/>
      <c r="B36" s="80" t="s">
        <v>117</v>
      </c>
      <c r="C36" s="88">
        <v>26.109627999999997</v>
      </c>
      <c r="D36" s="89">
        <v>10.395235999999999</v>
      </c>
      <c r="E36" s="89">
        <v>2.0859590000000003</v>
      </c>
      <c r="F36" s="89">
        <v>0</v>
      </c>
      <c r="G36" s="89">
        <f t="shared" si="0"/>
        <v>40.4681861</v>
      </c>
      <c r="H36" s="81">
        <v>2.384320999999993</v>
      </c>
      <c r="I36" s="82">
        <v>6.497473999999999</v>
      </c>
      <c r="J36" s="82">
        <v>2.085959</v>
      </c>
      <c r="K36" s="82">
        <v>0</v>
      </c>
      <c r="L36" s="107">
        <f t="shared" si="1"/>
        <v>12.84511709999999</v>
      </c>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row>
    <row r="37" spans="1:37" ht="12">
      <c r="A37" s="161"/>
      <c r="B37" s="80" t="s">
        <v>118</v>
      </c>
      <c r="C37" s="88">
        <v>94.6593</v>
      </c>
      <c r="D37" s="89">
        <v>10.4949</v>
      </c>
      <c r="E37" s="89">
        <v>1.64</v>
      </c>
      <c r="F37" s="89">
        <v>0</v>
      </c>
      <c r="G37" s="89">
        <f t="shared" si="0"/>
        <v>108.2702</v>
      </c>
      <c r="H37" s="81">
        <v>11.990349999999992</v>
      </c>
      <c r="I37" s="82">
        <v>4.494252999999999</v>
      </c>
      <c r="J37" s="82">
        <v>0.941422</v>
      </c>
      <c r="K37" s="82">
        <v>0</v>
      </c>
      <c r="L37" s="107">
        <f t="shared" si="1"/>
        <v>18.27330479999999</v>
      </c>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row>
    <row r="38" spans="1:37" ht="12">
      <c r="A38" s="161"/>
      <c r="B38" s="80" t="s">
        <v>164</v>
      </c>
      <c r="C38" s="88">
        <v>0</v>
      </c>
      <c r="D38" s="89">
        <v>301.686</v>
      </c>
      <c r="E38" s="89">
        <v>0</v>
      </c>
      <c r="F38" s="89">
        <v>18.5945</v>
      </c>
      <c r="G38" s="89">
        <f t="shared" si="0"/>
        <v>320.28049999999996</v>
      </c>
      <c r="H38" s="81">
        <v>0</v>
      </c>
      <c r="I38" s="82">
        <v>267.79677599999997</v>
      </c>
      <c r="J38" s="82">
        <v>0</v>
      </c>
      <c r="K38" s="82">
        <v>15.846689999999999</v>
      </c>
      <c r="L38" s="107">
        <f t="shared" si="1"/>
        <v>283.643466</v>
      </c>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row>
    <row r="39" spans="1:37" ht="13.5">
      <c r="A39" s="161"/>
      <c r="B39" s="80" t="s">
        <v>279</v>
      </c>
      <c r="C39" s="88">
        <v>374.7683419999999</v>
      </c>
      <c r="D39" s="89">
        <v>105.717472</v>
      </c>
      <c r="E39" s="89">
        <v>10.54</v>
      </c>
      <c r="F39" s="89">
        <v>0</v>
      </c>
      <c r="G39" s="89">
        <f t="shared" si="0"/>
        <v>500.5118139999999</v>
      </c>
      <c r="H39" s="81">
        <v>24.416882000000044</v>
      </c>
      <c r="I39" s="82">
        <v>81.49947199999998</v>
      </c>
      <c r="J39" s="82">
        <v>4.201282999999998</v>
      </c>
      <c r="K39" s="82">
        <v>0</v>
      </c>
      <c r="L39" s="107">
        <f t="shared" si="1"/>
        <v>113.89879170000002</v>
      </c>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row>
    <row r="40" spans="1:37" ht="12">
      <c r="A40" s="161"/>
      <c r="B40" s="80" t="s">
        <v>119</v>
      </c>
      <c r="C40" s="88">
        <v>52.728500000000004</v>
      </c>
      <c r="D40" s="89">
        <v>11.827845</v>
      </c>
      <c r="E40" s="89">
        <v>1.5424309999999999</v>
      </c>
      <c r="F40" s="89">
        <v>0</v>
      </c>
      <c r="G40" s="89">
        <f t="shared" si="0"/>
        <v>67.4869639</v>
      </c>
      <c r="H40" s="81">
        <v>15.474661000000005</v>
      </c>
      <c r="I40" s="82">
        <v>5.909845</v>
      </c>
      <c r="J40" s="82">
        <v>1.5424309999999999</v>
      </c>
      <c r="K40" s="82">
        <v>0</v>
      </c>
      <c r="L40" s="107">
        <f t="shared" si="1"/>
        <v>24.315124900000004</v>
      </c>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row>
    <row r="41" spans="1:37" ht="12">
      <c r="A41" s="161"/>
      <c r="B41" s="80" t="s">
        <v>120</v>
      </c>
      <c r="C41" s="88">
        <v>28.554838000000004</v>
      </c>
      <c r="D41" s="89">
        <v>0.37726699999999996</v>
      </c>
      <c r="E41" s="89">
        <v>0.10310100000000001</v>
      </c>
      <c r="F41" s="89">
        <v>0</v>
      </c>
      <c r="G41" s="89">
        <f t="shared" si="0"/>
        <v>29.127996900000003</v>
      </c>
      <c r="H41" s="81">
        <v>11.125831999999996</v>
      </c>
      <c r="I41" s="82">
        <v>0.12126700000000001</v>
      </c>
      <c r="J41" s="82">
        <v>0.103101</v>
      </c>
      <c r="K41" s="82">
        <v>0</v>
      </c>
      <c r="L41" s="107">
        <f t="shared" si="1"/>
        <v>11.442990899999995</v>
      </c>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row>
    <row r="42" spans="1:37" ht="13.5">
      <c r="A42" s="161"/>
      <c r="B42" s="80" t="s">
        <v>522</v>
      </c>
      <c r="C42" s="88">
        <v>3.99689</v>
      </c>
      <c r="D42" s="89">
        <v>4.5594</v>
      </c>
      <c r="E42" s="89">
        <v>0</v>
      </c>
      <c r="F42" s="89">
        <v>0</v>
      </c>
      <c r="G42" s="89">
        <f t="shared" si="0"/>
        <v>8.55629</v>
      </c>
      <c r="H42" s="81">
        <v>3.99689</v>
      </c>
      <c r="I42" s="82">
        <v>4.5594</v>
      </c>
      <c r="J42" s="82">
        <v>0</v>
      </c>
      <c r="K42" s="82">
        <v>0</v>
      </c>
      <c r="L42" s="107">
        <f t="shared" si="1"/>
        <v>8.55629</v>
      </c>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row>
    <row r="43" spans="1:37" ht="12">
      <c r="A43" s="161"/>
      <c r="B43" s="80" t="s">
        <v>411</v>
      </c>
      <c r="C43" s="88">
        <v>0.72965</v>
      </c>
      <c r="D43" s="89">
        <v>3.44428</v>
      </c>
      <c r="E43" s="89">
        <v>0.242282</v>
      </c>
      <c r="F43" s="89">
        <v>0</v>
      </c>
      <c r="G43" s="89">
        <f t="shared" si="0"/>
        <v>4.6342658000000005</v>
      </c>
      <c r="H43" s="81">
        <v>0.489287</v>
      </c>
      <c r="I43" s="82">
        <v>2.815781</v>
      </c>
      <c r="J43" s="82">
        <v>0.242282</v>
      </c>
      <c r="K43" s="82">
        <v>0</v>
      </c>
      <c r="L43" s="107">
        <f t="shared" si="1"/>
        <v>3.7654037999999996</v>
      </c>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row>
    <row r="44" spans="1:37" ht="12">
      <c r="A44" s="161"/>
      <c r="B44" s="80" t="s">
        <v>121</v>
      </c>
      <c r="C44" s="88">
        <v>11.849</v>
      </c>
      <c r="D44" s="89">
        <v>0.363023</v>
      </c>
      <c r="E44" s="89">
        <v>0</v>
      </c>
      <c r="F44" s="89">
        <v>0</v>
      </c>
      <c r="G44" s="89">
        <f t="shared" si="0"/>
        <v>12.212023</v>
      </c>
      <c r="H44" s="81">
        <v>5.710201000000001</v>
      </c>
      <c r="I44" s="82">
        <v>0.22893699999999997</v>
      </c>
      <c r="J44" s="82">
        <v>0</v>
      </c>
      <c r="K44" s="82">
        <v>0</v>
      </c>
      <c r="L44" s="107">
        <f t="shared" si="1"/>
        <v>5.939138000000002</v>
      </c>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row>
    <row r="45" spans="1:37" ht="12">
      <c r="A45" s="161"/>
      <c r="B45" s="80" t="s">
        <v>122</v>
      </c>
      <c r="C45" s="88">
        <v>0</v>
      </c>
      <c r="D45" s="89">
        <v>6.723971000000001</v>
      </c>
      <c r="E45" s="89">
        <v>2.755144</v>
      </c>
      <c r="F45" s="89">
        <v>4.850925</v>
      </c>
      <c r="G45" s="89">
        <f t="shared" si="0"/>
        <v>16.8096696</v>
      </c>
      <c r="H45" s="81">
        <v>0</v>
      </c>
      <c r="I45" s="82">
        <v>1.7499870000000008</v>
      </c>
      <c r="J45" s="82">
        <v>0.7745389999999999</v>
      </c>
      <c r="K45" s="82">
        <v>-0.03372099999999989</v>
      </c>
      <c r="L45" s="107">
        <f t="shared" si="1"/>
        <v>3.1878901000000006</v>
      </c>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row>
    <row r="46" spans="1:37" ht="13.5">
      <c r="A46" s="161"/>
      <c r="B46" s="80" t="s">
        <v>299</v>
      </c>
      <c r="C46" s="88">
        <v>16.453000000000003</v>
      </c>
      <c r="D46" s="89">
        <v>42.074439999999996</v>
      </c>
      <c r="E46" s="89">
        <v>5.498001</v>
      </c>
      <c r="F46" s="89">
        <v>0</v>
      </c>
      <c r="G46" s="89">
        <f t="shared" si="0"/>
        <v>68.9736419</v>
      </c>
      <c r="H46" s="81">
        <v>16.453</v>
      </c>
      <c r="I46" s="82">
        <v>42.074439999999996</v>
      </c>
      <c r="J46" s="82">
        <v>5.498001</v>
      </c>
      <c r="K46" s="82">
        <v>0</v>
      </c>
      <c r="L46" s="107">
        <f t="shared" si="1"/>
        <v>68.9736419</v>
      </c>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row>
    <row r="47" spans="1:37" ht="12">
      <c r="A47" s="161"/>
      <c r="B47" s="80" t="s">
        <v>76</v>
      </c>
      <c r="C47" s="88">
        <v>2.063134</v>
      </c>
      <c r="D47" s="89">
        <v>8.72048</v>
      </c>
      <c r="E47" s="89">
        <v>0</v>
      </c>
      <c r="F47" s="89">
        <v>0</v>
      </c>
      <c r="G47" s="89">
        <f t="shared" si="0"/>
        <v>10.783614</v>
      </c>
      <c r="H47" s="81">
        <v>0.6623839999999999</v>
      </c>
      <c r="I47" s="82">
        <v>2.253858</v>
      </c>
      <c r="J47" s="82">
        <v>0</v>
      </c>
      <c r="K47" s="82">
        <v>0</v>
      </c>
      <c r="L47" s="107">
        <f t="shared" si="1"/>
        <v>2.916242</v>
      </c>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row>
    <row r="48" spans="1:37" ht="12">
      <c r="A48" s="161"/>
      <c r="B48" s="80" t="s">
        <v>168</v>
      </c>
      <c r="C48" s="88">
        <v>0</v>
      </c>
      <c r="D48" s="89">
        <v>121.3</v>
      </c>
      <c r="E48" s="89">
        <v>8.465</v>
      </c>
      <c r="F48" s="89">
        <v>29.555</v>
      </c>
      <c r="G48" s="89">
        <f t="shared" si="0"/>
        <v>166.9385</v>
      </c>
      <c r="H48" s="81"/>
      <c r="I48" s="82"/>
      <c r="J48" s="82"/>
      <c r="K48" s="82"/>
      <c r="L48" s="107"/>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row>
    <row r="49" spans="1:37" ht="13.5">
      <c r="A49" s="161"/>
      <c r="B49" s="80" t="s">
        <v>300</v>
      </c>
      <c r="C49" s="88">
        <v>0</v>
      </c>
      <c r="D49" s="89">
        <v>67.35</v>
      </c>
      <c r="E49" s="89">
        <v>12.75</v>
      </c>
      <c r="F49" s="89">
        <v>26.3</v>
      </c>
      <c r="G49" s="89">
        <f t="shared" si="0"/>
        <v>117.87499999999999</v>
      </c>
      <c r="H49" s="81"/>
      <c r="I49" s="82"/>
      <c r="J49" s="82"/>
      <c r="K49" s="82"/>
      <c r="L49" s="107"/>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row>
    <row r="50" spans="1:37" ht="13.5">
      <c r="A50" s="161"/>
      <c r="B50" s="80" t="s">
        <v>205</v>
      </c>
      <c r="C50" s="88"/>
      <c r="D50" s="89"/>
      <c r="E50" s="89"/>
      <c r="F50" s="89"/>
      <c r="G50" s="89"/>
      <c r="H50" s="81">
        <v>0</v>
      </c>
      <c r="I50" s="82">
        <v>30.948477999999994</v>
      </c>
      <c r="J50" s="82">
        <v>1.8929720000000003</v>
      </c>
      <c r="K50" s="82">
        <v>4.9707190000000026</v>
      </c>
      <c r="L50" s="107">
        <f t="shared" si="1"/>
        <v>39.5158438</v>
      </c>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row>
    <row r="51" spans="1:37" ht="12">
      <c r="A51" s="161"/>
      <c r="B51" s="80" t="s">
        <v>80</v>
      </c>
      <c r="C51" s="88">
        <v>238.263</v>
      </c>
      <c r="D51" s="89">
        <v>6.5124</v>
      </c>
      <c r="E51" s="89">
        <v>4.68936</v>
      </c>
      <c r="F51" s="89">
        <v>0</v>
      </c>
      <c r="G51" s="89">
        <f t="shared" si="0"/>
        <v>253.68518400000002</v>
      </c>
      <c r="H51" s="81">
        <v>68.25206200000002</v>
      </c>
      <c r="I51" s="82">
        <v>0.4789929999999991</v>
      </c>
      <c r="J51" s="82">
        <v>0.1773800000000012</v>
      </c>
      <c r="K51" s="82">
        <v>0</v>
      </c>
      <c r="L51" s="107">
        <f t="shared" si="1"/>
        <v>69.06807700000003</v>
      </c>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row>
    <row r="52" spans="1:37" ht="12">
      <c r="A52" s="161"/>
      <c r="B52" s="80" t="s">
        <v>82</v>
      </c>
      <c r="C52" s="88">
        <v>0</v>
      </c>
      <c r="D52" s="89">
        <v>160.57101</v>
      </c>
      <c r="E52" s="89">
        <v>6.402812000000001</v>
      </c>
      <c r="F52" s="89">
        <v>18.12319</v>
      </c>
      <c r="G52" s="89">
        <f t="shared" si="0"/>
        <v>190.85954279999999</v>
      </c>
      <c r="H52" s="81">
        <v>0</v>
      </c>
      <c r="I52" s="82">
        <v>154.761317</v>
      </c>
      <c r="J52" s="82">
        <v>6.086129000000001</v>
      </c>
      <c r="K52" s="82">
        <v>16.907719</v>
      </c>
      <c r="L52" s="107">
        <f t="shared" si="1"/>
        <v>183.23268109999998</v>
      </c>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row>
    <row r="53" spans="1:37" ht="12">
      <c r="A53" s="161"/>
      <c r="B53" s="80" t="s">
        <v>28</v>
      </c>
      <c r="C53" s="88">
        <v>565.801</v>
      </c>
      <c r="D53" s="89">
        <v>74.3404</v>
      </c>
      <c r="E53" s="89">
        <v>23.2843</v>
      </c>
      <c r="F53" s="89">
        <v>0</v>
      </c>
      <c r="G53" s="89">
        <f t="shared" si="0"/>
        <v>684.3815700000001</v>
      </c>
      <c r="H53" s="81">
        <v>5.0737799999999424</v>
      </c>
      <c r="I53" s="82">
        <v>13.319642999999992</v>
      </c>
      <c r="J53" s="82">
        <v>7.3366430000000005</v>
      </c>
      <c r="K53" s="82">
        <v>0</v>
      </c>
      <c r="L53" s="107">
        <f t="shared" si="1"/>
        <v>32.33304469999993</v>
      </c>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row>
    <row r="54" spans="1:37" ht="12">
      <c r="A54" s="161"/>
      <c r="B54" s="80" t="s">
        <v>123</v>
      </c>
      <c r="C54" s="88">
        <v>39.2557</v>
      </c>
      <c r="D54" s="89">
        <v>2.0516</v>
      </c>
      <c r="E54" s="89">
        <v>1.06482</v>
      </c>
      <c r="F54" s="89">
        <v>0</v>
      </c>
      <c r="G54" s="89">
        <f t="shared" si="0"/>
        <v>43.330458</v>
      </c>
      <c r="H54" s="81">
        <v>3.557916999999996</v>
      </c>
      <c r="I54" s="82">
        <v>0</v>
      </c>
      <c r="J54" s="82">
        <v>0.2985540000000001</v>
      </c>
      <c r="K54" s="82">
        <v>0</v>
      </c>
      <c r="L54" s="107">
        <f t="shared" si="1"/>
        <v>4.125169599999996</v>
      </c>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row>
    <row r="55" spans="1:37" ht="12">
      <c r="A55" s="161"/>
      <c r="B55" s="80" t="s">
        <v>124</v>
      </c>
      <c r="C55" s="88">
        <v>35.7062</v>
      </c>
      <c r="D55" s="89">
        <v>3.82127</v>
      </c>
      <c r="E55" s="89">
        <v>2.02117</v>
      </c>
      <c r="F55" s="89">
        <v>0</v>
      </c>
      <c r="G55" s="89">
        <f t="shared" si="0"/>
        <v>43.367693</v>
      </c>
      <c r="H55" s="81">
        <v>1.2966020000000071</v>
      </c>
      <c r="I55" s="82">
        <v>0.14118099999999956</v>
      </c>
      <c r="J55" s="82">
        <v>0.7298359999999999</v>
      </c>
      <c r="K55" s="82">
        <v>0</v>
      </c>
      <c r="L55" s="107">
        <f t="shared" si="1"/>
        <v>2.8244714000000064</v>
      </c>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row>
    <row r="56" spans="1:37" ht="12">
      <c r="A56" s="161"/>
      <c r="B56" s="80" t="s">
        <v>125</v>
      </c>
      <c r="C56" s="88">
        <v>10.7202</v>
      </c>
      <c r="D56" s="89">
        <v>0</v>
      </c>
      <c r="E56" s="89">
        <v>0</v>
      </c>
      <c r="F56" s="89">
        <v>0</v>
      </c>
      <c r="G56" s="89">
        <f t="shared" si="0"/>
        <v>10.7202</v>
      </c>
      <c r="H56" s="81">
        <v>1.0244009999999992</v>
      </c>
      <c r="I56" s="82">
        <v>0</v>
      </c>
      <c r="J56" s="82">
        <v>0</v>
      </c>
      <c r="K56" s="82">
        <v>0</v>
      </c>
      <c r="L56" s="107">
        <f t="shared" si="1"/>
        <v>1.0244009999999992</v>
      </c>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row>
    <row r="57" spans="1:37" ht="12">
      <c r="A57" s="161"/>
      <c r="B57" s="80" t="s">
        <v>87</v>
      </c>
      <c r="C57" s="88">
        <v>8.90686</v>
      </c>
      <c r="D57" s="89">
        <v>2.03215</v>
      </c>
      <c r="E57" s="89">
        <v>0.26607</v>
      </c>
      <c r="F57" s="89">
        <v>0</v>
      </c>
      <c r="G57" s="89">
        <f t="shared" si="0"/>
        <v>11.444543</v>
      </c>
      <c r="H57" s="81">
        <v>0.7068600000000007</v>
      </c>
      <c r="I57" s="82">
        <v>0.17215000000000003</v>
      </c>
      <c r="J57" s="82">
        <v>0.049069999999999975</v>
      </c>
      <c r="K57" s="82">
        <v>0</v>
      </c>
      <c r="L57" s="107">
        <f t="shared" si="1"/>
        <v>0.9722430000000006</v>
      </c>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row>
    <row r="58" spans="1:37" ht="12">
      <c r="A58" s="161"/>
      <c r="B58" s="80" t="s">
        <v>345</v>
      </c>
      <c r="C58" s="88">
        <v>0.254154</v>
      </c>
      <c r="D58" s="89">
        <v>0.020779</v>
      </c>
      <c r="E58" s="89">
        <v>0.006291</v>
      </c>
      <c r="F58" s="89">
        <v>0</v>
      </c>
      <c r="G58" s="89">
        <f t="shared" si="0"/>
        <v>0.28688589999999997</v>
      </c>
      <c r="H58" s="81">
        <v>0.104154</v>
      </c>
      <c r="I58" s="82">
        <v>0.020779</v>
      </c>
      <c r="J58" s="82">
        <v>0.006291</v>
      </c>
      <c r="K58" s="82">
        <v>0</v>
      </c>
      <c r="L58" s="107">
        <f t="shared" si="1"/>
        <v>0.13688589999999998</v>
      </c>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row>
    <row r="59" spans="1:37" ht="12">
      <c r="A59" s="161"/>
      <c r="B59" s="80" t="s">
        <v>126</v>
      </c>
      <c r="C59" s="88">
        <v>23.453940000000003</v>
      </c>
      <c r="D59" s="89">
        <v>10.881029</v>
      </c>
      <c r="E59" s="89">
        <v>1.181713</v>
      </c>
      <c r="F59" s="89">
        <v>0</v>
      </c>
      <c r="G59" s="89">
        <f t="shared" si="0"/>
        <v>36.5802237</v>
      </c>
      <c r="H59" s="81">
        <v>0.2548740000000045</v>
      </c>
      <c r="I59" s="82">
        <v>0.06773699999999927</v>
      </c>
      <c r="J59" s="82">
        <v>0.009589999999999765</v>
      </c>
      <c r="K59" s="82">
        <v>0</v>
      </c>
      <c r="L59" s="107">
        <f t="shared" si="1"/>
        <v>0.3408320000000033</v>
      </c>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row>
    <row r="60" spans="1:37" ht="13.5">
      <c r="A60" s="161"/>
      <c r="B60" s="80" t="s">
        <v>280</v>
      </c>
      <c r="C60" s="88">
        <v>60.25304</v>
      </c>
      <c r="D60" s="89">
        <v>5.336885</v>
      </c>
      <c r="E60" s="89">
        <v>1.7299970000000002</v>
      </c>
      <c r="F60" s="89">
        <v>0</v>
      </c>
      <c r="G60" s="89">
        <f t="shared" si="0"/>
        <v>68.8769193</v>
      </c>
      <c r="H60" s="81">
        <v>6.543047000000001</v>
      </c>
      <c r="I60" s="82">
        <v>1.5318069999999997</v>
      </c>
      <c r="J60" s="82">
        <v>0.3381860000000001</v>
      </c>
      <c r="K60" s="82">
        <v>0</v>
      </c>
      <c r="L60" s="107">
        <f t="shared" si="1"/>
        <v>8.717407400000003</v>
      </c>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row>
    <row r="61" spans="1:37" ht="13.5">
      <c r="A61" s="161"/>
      <c r="B61" s="209" t="s">
        <v>281</v>
      </c>
      <c r="C61" s="88">
        <v>248.493</v>
      </c>
      <c r="D61" s="89">
        <v>1330.7250000000001</v>
      </c>
      <c r="E61" s="89">
        <v>25.65699</v>
      </c>
      <c r="F61" s="89">
        <v>1.598</v>
      </c>
      <c r="G61" s="89">
        <f t="shared" si="0"/>
        <v>1629.564281</v>
      </c>
      <c r="H61" s="81">
        <v>41.97330999999994</v>
      </c>
      <c r="I61" s="82">
        <v>970.6094460000002</v>
      </c>
      <c r="J61" s="82">
        <v>21.471728</v>
      </c>
      <c r="K61" s="82">
        <v>-2.738981</v>
      </c>
      <c r="L61" s="107">
        <f t="shared" si="1"/>
        <v>1050.6400582</v>
      </c>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row>
    <row r="62" spans="1:37" ht="12">
      <c r="A62" s="161"/>
      <c r="B62" s="80" t="s">
        <v>127</v>
      </c>
      <c r="C62" s="88">
        <v>3.206</v>
      </c>
      <c r="D62" s="89">
        <v>18.04</v>
      </c>
      <c r="E62" s="89">
        <v>0.181</v>
      </c>
      <c r="F62" s="89">
        <v>0</v>
      </c>
      <c r="G62" s="89">
        <f t="shared" si="0"/>
        <v>21.5899</v>
      </c>
      <c r="H62" s="81">
        <v>0.17399999999999993</v>
      </c>
      <c r="I62" s="82">
        <v>1.8290000000000006</v>
      </c>
      <c r="J62" s="82">
        <v>0.05615400000000001</v>
      </c>
      <c r="K62" s="82">
        <v>0</v>
      </c>
      <c r="L62" s="107">
        <f t="shared" si="1"/>
        <v>2.1096926000000007</v>
      </c>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row>
    <row r="63" spans="1:37" ht="12">
      <c r="A63" s="161"/>
      <c r="B63" s="80" t="s">
        <v>174</v>
      </c>
      <c r="C63" s="88">
        <v>29.6433</v>
      </c>
      <c r="D63" s="89">
        <v>35.5441</v>
      </c>
      <c r="E63" s="89">
        <v>6.53632</v>
      </c>
      <c r="F63" s="89">
        <v>0</v>
      </c>
      <c r="G63" s="89">
        <f t="shared" si="0"/>
        <v>77.606408</v>
      </c>
      <c r="H63" s="81">
        <v>28.047149</v>
      </c>
      <c r="I63" s="82">
        <v>35.264511</v>
      </c>
      <c r="J63" s="82">
        <v>6.475879</v>
      </c>
      <c r="K63" s="82">
        <v>0</v>
      </c>
      <c r="L63" s="107">
        <f t="shared" si="1"/>
        <v>75.6158301</v>
      </c>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row>
    <row r="64" spans="1:37" ht="12">
      <c r="A64" s="161"/>
      <c r="B64" s="80" t="s">
        <v>128</v>
      </c>
      <c r="C64" s="88">
        <v>91.788362</v>
      </c>
      <c r="D64" s="89">
        <v>3.85613</v>
      </c>
      <c r="E64" s="89">
        <v>3.449489</v>
      </c>
      <c r="F64" s="89">
        <v>0</v>
      </c>
      <c r="G64" s="89">
        <f t="shared" si="0"/>
        <v>102.1985211</v>
      </c>
      <c r="H64" s="81">
        <v>21.92487399999999</v>
      </c>
      <c r="I64" s="82">
        <v>0.0021490000000001785</v>
      </c>
      <c r="J64" s="82">
        <v>0.8618440000000005</v>
      </c>
      <c r="K64" s="82">
        <v>0</v>
      </c>
      <c r="L64" s="107">
        <f t="shared" si="1"/>
        <v>23.56452659999999</v>
      </c>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row>
    <row r="65" spans="1:37" ht="12">
      <c r="A65" s="161"/>
      <c r="B65" s="80" t="s">
        <v>129</v>
      </c>
      <c r="C65" s="88">
        <v>8.699</v>
      </c>
      <c r="D65" s="89">
        <v>0.07300000000000001</v>
      </c>
      <c r="E65" s="89">
        <v>0.01</v>
      </c>
      <c r="F65" s="89">
        <v>0</v>
      </c>
      <c r="G65" s="89">
        <f t="shared" si="0"/>
        <v>8.791</v>
      </c>
      <c r="H65" s="81">
        <v>4.743342</v>
      </c>
      <c r="I65" s="82">
        <v>0</v>
      </c>
      <c r="J65" s="82">
        <v>-0.008590000000000002</v>
      </c>
      <c r="K65" s="82">
        <v>0</v>
      </c>
      <c r="L65" s="107">
        <f t="shared" si="1"/>
        <v>4.727021000000001</v>
      </c>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row>
    <row r="66" spans="1:37" ht="12">
      <c r="A66" s="161"/>
      <c r="B66" s="80" t="s">
        <v>130</v>
      </c>
      <c r="C66" s="88">
        <v>2</v>
      </c>
      <c r="D66" s="89">
        <v>2.15</v>
      </c>
      <c r="E66" s="89">
        <v>0</v>
      </c>
      <c r="F66" s="89">
        <v>0</v>
      </c>
      <c r="G66" s="89">
        <f t="shared" si="0"/>
        <v>4.15</v>
      </c>
      <c r="H66" s="81">
        <v>0.8181750000000001</v>
      </c>
      <c r="I66" s="82">
        <v>1.227026</v>
      </c>
      <c r="J66" s="82">
        <v>0</v>
      </c>
      <c r="K66" s="82">
        <v>0</v>
      </c>
      <c r="L66" s="107">
        <f t="shared" si="1"/>
        <v>2.045201</v>
      </c>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row>
    <row r="67" spans="1:37" ht="12">
      <c r="A67" s="161"/>
      <c r="B67" s="80" t="s">
        <v>131</v>
      </c>
      <c r="C67" s="88">
        <v>144.16453</v>
      </c>
      <c r="D67" s="89">
        <v>26.573735000000003</v>
      </c>
      <c r="E67" s="89">
        <v>5.352545</v>
      </c>
      <c r="F67" s="89">
        <v>0</v>
      </c>
      <c r="G67" s="89">
        <f t="shared" si="0"/>
        <v>180.90810050000002</v>
      </c>
      <c r="H67" s="81">
        <v>42.95733800000001</v>
      </c>
      <c r="I67" s="82">
        <v>6.729502000000004</v>
      </c>
      <c r="J67" s="82">
        <v>2.176648999999999</v>
      </c>
      <c r="K67" s="82">
        <v>0</v>
      </c>
      <c r="L67" s="107">
        <f t="shared" si="1"/>
        <v>53.82247310000001</v>
      </c>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row>
    <row r="68" spans="1:37" ht="12">
      <c r="A68" s="161"/>
      <c r="B68" s="80" t="s">
        <v>228</v>
      </c>
      <c r="C68" s="88">
        <v>16.479414</v>
      </c>
      <c r="D68" s="89">
        <v>0</v>
      </c>
      <c r="E68" s="89">
        <v>0</v>
      </c>
      <c r="F68" s="89">
        <v>0</v>
      </c>
      <c r="G68" s="89">
        <f t="shared" si="0"/>
        <v>16.479414</v>
      </c>
      <c r="H68" s="81">
        <v>4.467127999999997</v>
      </c>
      <c r="I68" s="82">
        <v>0</v>
      </c>
      <c r="J68" s="82">
        <v>0</v>
      </c>
      <c r="K68" s="82">
        <v>0</v>
      </c>
      <c r="L68" s="107">
        <f t="shared" si="1"/>
        <v>4.467127999999997</v>
      </c>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row>
    <row r="69" spans="1:37" ht="13.5">
      <c r="A69" s="161"/>
      <c r="B69" s="80" t="s">
        <v>348</v>
      </c>
      <c r="C69" s="88">
        <v>1.699551</v>
      </c>
      <c r="D69" s="89">
        <v>9.39537</v>
      </c>
      <c r="E69" s="89">
        <v>0.514695</v>
      </c>
      <c r="F69" s="89">
        <v>0</v>
      </c>
      <c r="G69" s="89">
        <f t="shared" si="0"/>
        <v>12.0728415</v>
      </c>
      <c r="H69" s="81">
        <v>1.699551</v>
      </c>
      <c r="I69" s="82">
        <v>9.39537</v>
      </c>
      <c r="J69" s="82">
        <v>0.514695</v>
      </c>
      <c r="K69" s="82">
        <v>0</v>
      </c>
      <c r="L69" s="107">
        <f t="shared" si="1"/>
        <v>12.0728415</v>
      </c>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row>
    <row r="70" spans="1:37" ht="13.5">
      <c r="A70" s="161"/>
      <c r="B70" s="80" t="s">
        <v>349</v>
      </c>
      <c r="C70" s="88">
        <v>3.5776</v>
      </c>
      <c r="D70" s="89">
        <v>8.73241</v>
      </c>
      <c r="E70" s="89">
        <v>0.400128</v>
      </c>
      <c r="F70" s="89">
        <v>0</v>
      </c>
      <c r="G70" s="89">
        <f t="shared" si="0"/>
        <v>13.0702532</v>
      </c>
      <c r="H70" s="81">
        <v>3.5776</v>
      </c>
      <c r="I70" s="82">
        <v>8.73241</v>
      </c>
      <c r="J70" s="82">
        <v>0.400128</v>
      </c>
      <c r="K70" s="82">
        <v>0</v>
      </c>
      <c r="L70" s="107">
        <f t="shared" si="1"/>
        <v>13.0702532</v>
      </c>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row>
    <row r="71" spans="1:37" ht="12">
      <c r="A71" s="161"/>
      <c r="B71" s="80" t="s">
        <v>230</v>
      </c>
      <c r="C71" s="88">
        <v>55.022938999999994</v>
      </c>
      <c r="D71" s="89">
        <v>4.32123</v>
      </c>
      <c r="E71" s="89">
        <v>1.552</v>
      </c>
      <c r="F71" s="89">
        <v>0</v>
      </c>
      <c r="G71" s="89">
        <f t="shared" si="0"/>
        <v>62.29296899999999</v>
      </c>
      <c r="H71" s="81">
        <v>4.932892999999993</v>
      </c>
      <c r="I71" s="82">
        <v>2.1509139999999998</v>
      </c>
      <c r="J71" s="82">
        <v>0.339904</v>
      </c>
      <c r="K71" s="82">
        <v>0</v>
      </c>
      <c r="L71" s="107">
        <f t="shared" si="1"/>
        <v>7.729624599999993</v>
      </c>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row>
    <row r="72" spans="1:37" ht="12">
      <c r="A72" s="161"/>
      <c r="B72" s="80" t="s">
        <v>132</v>
      </c>
      <c r="C72" s="88">
        <v>58</v>
      </c>
      <c r="D72" s="89">
        <v>1.5894409999999999</v>
      </c>
      <c r="E72" s="89">
        <v>1.175</v>
      </c>
      <c r="F72" s="89">
        <v>0</v>
      </c>
      <c r="G72" s="89">
        <f>C72+D72+E72*1.9+F72</f>
        <v>61.821941</v>
      </c>
      <c r="H72" s="81">
        <v>12.272962000000007</v>
      </c>
      <c r="I72" s="82">
        <v>0.33327399999999985</v>
      </c>
      <c r="J72" s="82">
        <v>0.40579900000000013</v>
      </c>
      <c r="K72" s="82">
        <v>0</v>
      </c>
      <c r="L72" s="107">
        <f t="shared" si="1"/>
        <v>13.377254100000007</v>
      </c>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row>
    <row r="73" spans="1:37" ht="12">
      <c r="A73" s="161"/>
      <c r="B73" s="80" t="s">
        <v>341</v>
      </c>
      <c r="C73" s="88">
        <v>8.3</v>
      </c>
      <c r="D73" s="89">
        <v>0</v>
      </c>
      <c r="E73" s="89">
        <v>0</v>
      </c>
      <c r="F73" s="89">
        <v>0</v>
      </c>
      <c r="G73" s="89">
        <f aca="true" t="shared" si="2" ref="G73:G78">C73+D73+E73*1.9+F73</f>
        <v>8.3</v>
      </c>
      <c r="H73" s="81">
        <v>6.242657000000001</v>
      </c>
      <c r="I73" s="82">
        <v>0</v>
      </c>
      <c r="J73" s="82">
        <v>0</v>
      </c>
      <c r="K73" s="82">
        <v>0</v>
      </c>
      <c r="L73" s="107">
        <f aca="true" t="shared" si="3" ref="L73:L79">H73+I73+J73*1.9+K73</f>
        <v>6.242657000000001</v>
      </c>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row>
    <row r="74" spans="1:37" ht="12">
      <c r="A74" s="161"/>
      <c r="B74" s="80" t="s">
        <v>133</v>
      </c>
      <c r="C74" s="88">
        <v>31.264750000000003</v>
      </c>
      <c r="D74" s="89">
        <v>47.233814</v>
      </c>
      <c r="E74" s="89">
        <v>5.940539</v>
      </c>
      <c r="F74" s="89">
        <v>0</v>
      </c>
      <c r="G74" s="89">
        <f t="shared" si="2"/>
        <v>89.7855881</v>
      </c>
      <c r="H74" s="81">
        <v>11.639781000000003</v>
      </c>
      <c r="I74" s="82">
        <v>42.41179</v>
      </c>
      <c r="J74" s="82">
        <v>5.609717999999999</v>
      </c>
      <c r="K74" s="82">
        <v>0</v>
      </c>
      <c r="L74" s="107">
        <f t="shared" si="3"/>
        <v>64.71003520000001</v>
      </c>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row>
    <row r="75" spans="1:37" ht="12">
      <c r="A75" s="161"/>
      <c r="B75" s="80" t="s">
        <v>484</v>
      </c>
      <c r="C75" s="88">
        <v>7.19011</v>
      </c>
      <c r="D75" s="89">
        <v>0.834407</v>
      </c>
      <c r="E75" s="89">
        <v>0</v>
      </c>
      <c r="F75" s="89">
        <v>0</v>
      </c>
      <c r="G75" s="89">
        <f t="shared" si="2"/>
        <v>8.024517</v>
      </c>
      <c r="H75" s="81">
        <v>7.181274999999999</v>
      </c>
      <c r="I75" s="82">
        <v>0.833548</v>
      </c>
      <c r="J75" s="82">
        <v>0</v>
      </c>
      <c r="K75" s="82">
        <v>0</v>
      </c>
      <c r="L75" s="107">
        <f t="shared" si="3"/>
        <v>8.014823</v>
      </c>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row>
    <row r="76" spans="1:37" ht="12">
      <c r="A76" s="161"/>
      <c r="B76" s="80" t="s">
        <v>342</v>
      </c>
      <c r="C76" s="88">
        <v>8.7885</v>
      </c>
      <c r="D76" s="89">
        <v>0.73832</v>
      </c>
      <c r="E76" s="89">
        <v>0.149927</v>
      </c>
      <c r="F76" s="89">
        <v>0.09915</v>
      </c>
      <c r="G76" s="89">
        <f t="shared" si="2"/>
        <v>9.9108313</v>
      </c>
      <c r="H76" s="81">
        <v>4.300698000000001</v>
      </c>
      <c r="I76" s="82">
        <v>0.274888</v>
      </c>
      <c r="J76" s="82">
        <v>0.049958</v>
      </c>
      <c r="K76" s="82">
        <v>0.034395999999999996</v>
      </c>
      <c r="L76" s="107">
        <f t="shared" si="3"/>
        <v>4.7049022</v>
      </c>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row>
    <row r="77" spans="1:37" ht="13.5">
      <c r="A77" s="161"/>
      <c r="B77" s="80" t="s">
        <v>301</v>
      </c>
      <c r="C77" s="88">
        <v>19.275799999999997</v>
      </c>
      <c r="D77" s="89">
        <v>0</v>
      </c>
      <c r="E77" s="89">
        <v>0</v>
      </c>
      <c r="F77" s="89">
        <v>0</v>
      </c>
      <c r="G77" s="89">
        <f t="shared" si="2"/>
        <v>19.275799999999997</v>
      </c>
      <c r="H77" s="81">
        <v>11.369790999999998</v>
      </c>
      <c r="I77" s="82">
        <v>0</v>
      </c>
      <c r="J77" s="82">
        <v>0</v>
      </c>
      <c r="K77" s="82">
        <v>0</v>
      </c>
      <c r="L77" s="107">
        <f t="shared" si="3"/>
        <v>11.369790999999998</v>
      </c>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row>
    <row r="78" spans="1:37" ht="12">
      <c r="A78" s="161"/>
      <c r="B78" s="80" t="s">
        <v>485</v>
      </c>
      <c r="C78" s="88">
        <v>0.172601</v>
      </c>
      <c r="D78" s="89">
        <v>1.80749</v>
      </c>
      <c r="E78" s="89">
        <v>0.30388</v>
      </c>
      <c r="F78" s="89">
        <v>0</v>
      </c>
      <c r="G78" s="89">
        <f t="shared" si="2"/>
        <v>2.5574630000000003</v>
      </c>
      <c r="H78" s="81">
        <v>0.05536100000000001</v>
      </c>
      <c r="I78" s="82">
        <v>1.50594</v>
      </c>
      <c r="J78" s="82">
        <v>0.24896</v>
      </c>
      <c r="K78" s="82">
        <v>0</v>
      </c>
      <c r="L78" s="107">
        <f t="shared" si="3"/>
        <v>2.034325</v>
      </c>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row>
    <row r="79" spans="1:37" ht="12">
      <c r="A79" s="161"/>
      <c r="B79" s="210" t="s">
        <v>134</v>
      </c>
      <c r="C79" s="90">
        <v>102.797</v>
      </c>
      <c r="D79" s="91">
        <v>184.73860000000002</v>
      </c>
      <c r="E79" s="91">
        <v>34.20393</v>
      </c>
      <c r="F79" s="91">
        <v>16.05</v>
      </c>
      <c r="G79" s="92">
        <f>C79+D79+E79*1.9+F79</f>
        <v>368.57306700000004</v>
      </c>
      <c r="H79" s="110">
        <v>33.960674</v>
      </c>
      <c r="I79" s="111">
        <v>97.41158000000001</v>
      </c>
      <c r="J79" s="111">
        <v>18.887764</v>
      </c>
      <c r="K79" s="111">
        <v>-1.0627449999999996</v>
      </c>
      <c r="L79" s="112">
        <f t="shared" si="3"/>
        <v>166.1962606</v>
      </c>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row>
    <row r="80" spans="1:37" ht="12.75" thickBot="1">
      <c r="A80" s="161"/>
      <c r="B80" s="113" t="s">
        <v>0</v>
      </c>
      <c r="C80" s="251">
        <f aca="true" t="shared" si="4" ref="C80:L80">SUM(C6:C79)</f>
        <v>4350.539211000001</v>
      </c>
      <c r="D80" s="106">
        <f t="shared" si="4"/>
        <v>3252.3228760000006</v>
      </c>
      <c r="E80" s="106">
        <f t="shared" si="4"/>
        <v>236.61118499999998</v>
      </c>
      <c r="F80" s="106">
        <f t="shared" si="4"/>
        <v>124.083805</v>
      </c>
      <c r="G80" s="106">
        <f t="shared" si="4"/>
        <v>8176.507143499999</v>
      </c>
      <c r="H80" s="114">
        <f t="shared" si="4"/>
        <v>867.9534029999996</v>
      </c>
      <c r="I80" s="115">
        <f t="shared" si="4"/>
        <v>2041.857999</v>
      </c>
      <c r="J80" s="115">
        <f t="shared" si="4"/>
        <v>116.52079200000003</v>
      </c>
      <c r="K80" s="115">
        <f t="shared" si="4"/>
        <v>34.451865999999995</v>
      </c>
      <c r="L80" s="116">
        <f t="shared" si="4"/>
        <v>3165.6527728</v>
      </c>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row>
    <row r="81" spans="1:37" ht="12">
      <c r="A81" s="161"/>
      <c r="B81" s="161"/>
      <c r="C81" s="161"/>
      <c r="D81" s="161"/>
      <c r="E81" s="161"/>
      <c r="F81" s="161"/>
      <c r="G81" s="161"/>
      <c r="H81" s="164"/>
      <c r="I81" s="164"/>
      <c r="J81" s="164"/>
      <c r="K81" s="164"/>
      <c r="L81" s="164"/>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row>
    <row r="82" spans="1:37" ht="12">
      <c r="A82" s="161"/>
      <c r="B82" s="161" t="s">
        <v>263</v>
      </c>
      <c r="C82" s="161"/>
      <c r="D82" s="161"/>
      <c r="E82" s="161"/>
      <c r="F82" s="161"/>
      <c r="G82" s="161"/>
      <c r="H82" s="171" t="s">
        <v>56</v>
      </c>
      <c r="I82" s="164"/>
      <c r="J82" s="164"/>
      <c r="K82" s="164"/>
      <c r="L82" s="164"/>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row>
    <row r="83" spans="1:37" ht="13.5">
      <c r="A83" s="161"/>
      <c r="B83" s="161" t="s">
        <v>206</v>
      </c>
      <c r="C83" s="161"/>
      <c r="D83" s="161"/>
      <c r="E83" s="161"/>
      <c r="F83" s="161"/>
      <c r="G83" s="161"/>
      <c r="H83" s="171" t="s">
        <v>330</v>
      </c>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row>
    <row r="84" spans="1:37" ht="12">
      <c r="A84" s="161"/>
      <c r="B84" s="177" t="s">
        <v>525</v>
      </c>
      <c r="C84" s="161"/>
      <c r="D84" s="161"/>
      <c r="E84" s="161"/>
      <c r="F84" s="161"/>
      <c r="G84" s="161"/>
      <c r="H84" s="171" t="s">
        <v>526</v>
      </c>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row>
    <row r="85" spans="1:37" ht="12">
      <c r="A85" s="161"/>
      <c r="B85" s="161" t="s">
        <v>267</v>
      </c>
      <c r="C85" s="161"/>
      <c r="D85" s="161"/>
      <c r="E85" s="161"/>
      <c r="F85" s="161"/>
      <c r="G85" s="161"/>
      <c r="H85" s="172" t="s">
        <v>57</v>
      </c>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row>
    <row r="86" spans="1:37" ht="12">
      <c r="A86" s="161"/>
      <c r="B86" s="177" t="s">
        <v>600</v>
      </c>
      <c r="C86" s="161"/>
      <c r="D86" s="161"/>
      <c r="E86" s="161"/>
      <c r="F86" s="161"/>
      <c r="G86" s="161"/>
      <c r="H86" s="172" t="s">
        <v>601</v>
      </c>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row>
    <row r="87" spans="1:37" ht="12">
      <c r="A87" s="161"/>
      <c r="B87" s="161"/>
      <c r="C87" s="161"/>
      <c r="D87" s="161"/>
      <c r="E87" s="161"/>
      <c r="F87" s="161"/>
      <c r="G87" s="161"/>
      <c r="H87" s="172"/>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row>
    <row r="88" spans="1:37" ht="12">
      <c r="A88" s="161"/>
      <c r="B88" s="161"/>
      <c r="C88" s="161"/>
      <c r="D88" s="161"/>
      <c r="E88" s="161"/>
      <c r="F88" s="161"/>
      <c r="G88" s="161"/>
      <c r="H88" s="172"/>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row>
    <row r="89" spans="1:37" ht="12">
      <c r="A89" s="161"/>
      <c r="B89" s="161" t="s">
        <v>264</v>
      </c>
      <c r="C89" s="161"/>
      <c r="D89" s="161"/>
      <c r="E89" s="161"/>
      <c r="F89" s="161"/>
      <c r="G89" s="161"/>
      <c r="H89" s="172" t="s">
        <v>58</v>
      </c>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row>
    <row r="90" spans="1:37" ht="12">
      <c r="A90" s="161"/>
      <c r="B90" s="161" t="s">
        <v>265</v>
      </c>
      <c r="C90" s="161"/>
      <c r="D90" s="161"/>
      <c r="E90" s="161"/>
      <c r="F90" s="161"/>
      <c r="G90" s="161"/>
      <c r="H90" s="172" t="s">
        <v>59</v>
      </c>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row>
    <row r="91" spans="1:37" ht="12">
      <c r="A91" s="161"/>
      <c r="B91" s="161" t="s">
        <v>268</v>
      </c>
      <c r="C91" s="161"/>
      <c r="D91" s="161"/>
      <c r="E91" s="161"/>
      <c r="F91" s="161"/>
      <c r="G91" s="161"/>
      <c r="H91" s="172" t="s">
        <v>339</v>
      </c>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row>
    <row r="92" spans="1:37" ht="12">
      <c r="A92" s="161"/>
      <c r="B92" s="161" t="s">
        <v>266</v>
      </c>
      <c r="C92" s="161"/>
      <c r="D92" s="161"/>
      <c r="E92" s="161"/>
      <c r="F92" s="161"/>
      <c r="G92" s="161"/>
      <c r="H92" s="172" t="s">
        <v>60</v>
      </c>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row>
    <row r="93" spans="1:37" ht="12">
      <c r="A93" s="161"/>
      <c r="B93" s="161" t="s">
        <v>302</v>
      </c>
      <c r="C93" s="161"/>
      <c r="D93" s="161"/>
      <c r="E93" s="161"/>
      <c r="F93" s="161"/>
      <c r="G93" s="161"/>
      <c r="H93" s="172" t="s">
        <v>306</v>
      </c>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row>
    <row r="94" spans="1:37" ht="12">
      <c r="A94" s="161"/>
      <c r="B94" s="161" t="s">
        <v>303</v>
      </c>
      <c r="C94" s="161"/>
      <c r="D94" s="161"/>
      <c r="E94" s="161"/>
      <c r="F94" s="161"/>
      <c r="G94" s="161"/>
      <c r="H94" s="172" t="s">
        <v>307</v>
      </c>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row>
    <row r="95" spans="1:37" ht="12">
      <c r="A95" s="161"/>
      <c r="B95" s="161" t="s">
        <v>304</v>
      </c>
      <c r="C95" s="161"/>
      <c r="D95" s="161"/>
      <c r="E95" s="161"/>
      <c r="F95" s="161"/>
      <c r="G95" s="161"/>
      <c r="H95" s="172" t="s">
        <v>308</v>
      </c>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row>
    <row r="96" spans="1:37" ht="12">
      <c r="A96" s="161"/>
      <c r="B96" s="161" t="s">
        <v>305</v>
      </c>
      <c r="C96" s="161"/>
      <c r="D96" s="161"/>
      <c r="E96" s="161"/>
      <c r="F96" s="161"/>
      <c r="G96" s="161"/>
      <c r="H96" s="172" t="s">
        <v>309</v>
      </c>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row>
    <row r="97" spans="1:37" ht="12">
      <c r="A97" s="161"/>
      <c r="B97" s="161" t="s">
        <v>327</v>
      </c>
      <c r="C97" s="161"/>
      <c r="D97" s="161"/>
      <c r="E97" s="161"/>
      <c r="F97" s="161"/>
      <c r="G97" s="161"/>
      <c r="H97" s="172" t="s">
        <v>310</v>
      </c>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row>
    <row r="98" spans="1:37" ht="12">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row>
    <row r="99" spans="1:37" ht="12">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row>
    <row r="100" spans="1:37" ht="12">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row>
    <row r="101" spans="1:37" ht="12">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row>
    <row r="102" spans="1:37" ht="12">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row>
    <row r="103" spans="1:37" ht="12">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row>
    <row r="104" spans="1:37" ht="12">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row>
    <row r="105" spans="1:37" ht="12">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row>
    <row r="106" spans="1:37" ht="12">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row>
    <row r="107" spans="1:37" ht="12">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row>
    <row r="108" spans="1:37" ht="12">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row>
    <row r="109" spans="1:37" ht="12">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row>
    <row r="110" spans="1:37" ht="12">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row>
    <row r="111" spans="1:37" ht="12">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row>
    <row r="112" spans="1:37" ht="12">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row>
    <row r="113" spans="1:37" ht="12">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row>
    <row r="114" spans="1:37" ht="12">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row>
    <row r="115" spans="1:37" ht="1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row>
    <row r="116" spans="1:37" ht="12">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row>
    <row r="117" spans="1:37" ht="12">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row>
    <row r="118" spans="1:37" ht="12">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row>
    <row r="119" spans="1:37" ht="1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row>
  </sheetData>
  <sheetProtection/>
  <mergeCells count="3">
    <mergeCell ref="B3:G3"/>
    <mergeCell ref="H3:L3"/>
    <mergeCell ref="B1:I1"/>
  </mergeCells>
  <printOptions/>
  <pageMargins left="0.787401575" right="0.787401575" top="0.984251969" bottom="0.984251969" header="0.5" footer="0.5"/>
  <pageSetup horizontalDpi="600" verticalDpi="600" orientation="portrait" paperSize="9" scale="59" r:id="rId2"/>
  <rowBreaks count="1" manualBreakCount="1">
    <brk id="81" max="12" man="1"/>
  </rowBreaks>
  <drawing r:id="rId1"/>
</worksheet>
</file>

<file path=xl/worksheets/sheet6.xml><?xml version="1.0" encoding="utf-8"?>
<worksheet xmlns="http://schemas.openxmlformats.org/spreadsheetml/2006/main" xmlns:r="http://schemas.openxmlformats.org/officeDocument/2006/relationships">
  <dimension ref="A1:R57"/>
  <sheetViews>
    <sheetView zoomScaleSheetLayoutView="100" zoomScalePageLayoutView="0" workbookViewId="0" topLeftCell="A1">
      <selection activeCell="I14" sqref="I14"/>
    </sheetView>
  </sheetViews>
  <sheetFormatPr defaultColWidth="11.421875" defaultRowHeight="12.75"/>
  <cols>
    <col min="1" max="1" width="2.00390625" style="0" customWidth="1"/>
    <col min="2" max="2" width="23.8515625" style="0" customWidth="1"/>
    <col min="3" max="7" width="11.421875" style="0" customWidth="1"/>
    <col min="8" max="8" width="14.8515625" style="0" customWidth="1"/>
  </cols>
  <sheetData>
    <row r="1" spans="1:18" ht="71.25" customHeight="1">
      <c r="A1" s="12"/>
      <c r="B1" s="293" t="s">
        <v>433</v>
      </c>
      <c r="C1" s="293"/>
      <c r="D1" s="293"/>
      <c r="E1" s="293"/>
      <c r="F1" s="293"/>
      <c r="G1" s="12"/>
      <c r="H1" s="12"/>
      <c r="I1" s="12"/>
      <c r="J1" s="12"/>
      <c r="K1" s="12"/>
      <c r="L1" s="12"/>
      <c r="M1" s="12"/>
      <c r="N1" s="12"/>
      <c r="O1" s="12"/>
      <c r="P1" s="12"/>
      <c r="Q1" s="12"/>
      <c r="R1" s="12"/>
    </row>
    <row r="2" spans="1:18" ht="13.5" thickBot="1">
      <c r="A2" s="12"/>
      <c r="B2" s="12"/>
      <c r="C2" s="12"/>
      <c r="D2" s="12"/>
      <c r="E2" s="12"/>
      <c r="F2" s="12"/>
      <c r="G2" s="12"/>
      <c r="H2" s="12"/>
      <c r="I2" s="12"/>
      <c r="J2" s="12"/>
      <c r="K2" s="12"/>
      <c r="L2" s="12"/>
      <c r="M2" s="12"/>
      <c r="N2" s="12"/>
      <c r="O2" s="12"/>
      <c r="P2" s="12"/>
      <c r="Q2" s="12"/>
      <c r="R2" s="12"/>
    </row>
    <row r="3" spans="1:18" s="118" customFormat="1" ht="27">
      <c r="A3" s="12"/>
      <c r="B3" s="186" t="s">
        <v>241</v>
      </c>
      <c r="C3" s="152" t="s">
        <v>210</v>
      </c>
      <c r="D3" s="152" t="s">
        <v>211</v>
      </c>
      <c r="E3" s="152" t="s">
        <v>54</v>
      </c>
      <c r="F3" s="152" t="s">
        <v>213</v>
      </c>
      <c r="G3" s="152" t="s">
        <v>214</v>
      </c>
      <c r="H3" s="174" t="s">
        <v>62</v>
      </c>
      <c r="I3" s="12"/>
      <c r="J3" s="12"/>
      <c r="K3" s="12"/>
      <c r="L3" s="12"/>
      <c r="M3" s="12"/>
      <c r="N3" s="12"/>
      <c r="O3" s="12"/>
      <c r="P3" s="12"/>
      <c r="Q3" s="12"/>
      <c r="R3" s="12"/>
    </row>
    <row r="4" spans="1:18" s="118" customFormat="1" ht="24">
      <c r="A4" s="12"/>
      <c r="B4" s="187" t="s">
        <v>63</v>
      </c>
      <c r="C4" s="241" t="s">
        <v>216</v>
      </c>
      <c r="D4" s="184" t="s">
        <v>217</v>
      </c>
      <c r="E4" s="242" t="s">
        <v>218</v>
      </c>
      <c r="F4" s="184" t="s">
        <v>216</v>
      </c>
      <c r="G4" s="243" t="s">
        <v>216</v>
      </c>
      <c r="H4" s="185"/>
      <c r="I4" s="12"/>
      <c r="J4" s="12"/>
      <c r="K4" s="12"/>
      <c r="L4" s="12"/>
      <c r="M4" s="12"/>
      <c r="N4" s="12"/>
      <c r="O4" s="12"/>
      <c r="P4" s="12"/>
      <c r="Q4" s="12"/>
      <c r="R4" s="12"/>
    </row>
    <row r="5" spans="1:18" ht="12.75">
      <c r="A5" s="12"/>
      <c r="B5" s="238" t="s">
        <v>431</v>
      </c>
      <c r="C5" s="81">
        <v>0</v>
      </c>
      <c r="D5" s="244">
        <v>4.24</v>
      </c>
      <c r="E5" s="82">
        <v>0</v>
      </c>
      <c r="F5" s="244">
        <v>1.12</v>
      </c>
      <c r="G5" s="119">
        <f>C5+D5+E5*1.9+F5</f>
        <v>5.36</v>
      </c>
      <c r="H5" s="211">
        <v>1990</v>
      </c>
      <c r="I5" s="12"/>
      <c r="J5" s="12"/>
      <c r="K5" s="12"/>
      <c r="L5" s="12"/>
      <c r="M5" s="12"/>
      <c r="N5" s="12"/>
      <c r="O5" s="12"/>
      <c r="P5" s="12"/>
      <c r="Q5" s="12"/>
      <c r="R5" s="12"/>
    </row>
    <row r="6" spans="1:18" ht="12.75">
      <c r="A6" s="12"/>
      <c r="B6" s="238" t="s">
        <v>187</v>
      </c>
      <c r="C6" s="110">
        <v>0.0566</v>
      </c>
      <c r="D6" s="246"/>
      <c r="E6" s="111"/>
      <c r="F6" s="246"/>
      <c r="G6" s="246">
        <f>C6+D6+E6*1.9+F6</f>
        <v>0.0566</v>
      </c>
      <c r="H6" s="226">
        <v>1976</v>
      </c>
      <c r="I6" s="12"/>
      <c r="J6" s="12"/>
      <c r="K6" s="12"/>
      <c r="L6" s="12"/>
      <c r="M6" s="12"/>
      <c r="N6" s="12"/>
      <c r="O6" s="12"/>
      <c r="P6" s="12"/>
      <c r="Q6" s="12"/>
      <c r="R6" s="12"/>
    </row>
    <row r="7" spans="1:18" ht="13.5" thickBot="1">
      <c r="A7" s="12"/>
      <c r="B7" s="120" t="s">
        <v>0</v>
      </c>
      <c r="C7" s="121">
        <f>SUM(C5:C6)</f>
        <v>0.0566</v>
      </c>
      <c r="D7" s="245">
        <f>SUM(D5:D6)</f>
        <v>4.24</v>
      </c>
      <c r="E7" s="122">
        <f>SUM(E5:E6)</f>
        <v>0</v>
      </c>
      <c r="F7" s="245">
        <f>SUM(F5:F6)</f>
        <v>1.12</v>
      </c>
      <c r="G7" s="123">
        <f>SUM(G5:G6)</f>
        <v>5.416600000000001</v>
      </c>
      <c r="H7" s="124"/>
      <c r="I7" s="14"/>
      <c r="J7" s="12"/>
      <c r="K7" s="12"/>
      <c r="L7" s="12"/>
      <c r="M7" s="12"/>
      <c r="N7" s="12"/>
      <c r="O7" s="12"/>
      <c r="P7" s="12"/>
      <c r="Q7" s="12"/>
      <c r="R7" s="12"/>
    </row>
    <row r="8" spans="1:18" ht="12.75">
      <c r="A8" s="12"/>
      <c r="B8" s="175"/>
      <c r="C8" s="176"/>
      <c r="D8" s="176"/>
      <c r="E8" s="176"/>
      <c r="F8" s="176"/>
      <c r="G8" s="176"/>
      <c r="H8" s="12"/>
      <c r="I8" s="12"/>
      <c r="J8" s="12"/>
      <c r="K8" s="12"/>
      <c r="L8" s="12"/>
      <c r="M8" s="12"/>
      <c r="N8" s="12"/>
      <c r="O8" s="12"/>
      <c r="P8" s="12"/>
      <c r="Q8" s="12"/>
      <c r="R8" s="12"/>
    </row>
    <row r="9" spans="1:18" ht="13.5">
      <c r="A9" s="12"/>
      <c r="B9" s="177" t="s">
        <v>207</v>
      </c>
      <c r="C9" s="12"/>
      <c r="D9" s="12"/>
      <c r="E9" s="181" t="s">
        <v>331</v>
      </c>
      <c r="F9" s="177"/>
      <c r="G9" s="177"/>
      <c r="H9" s="177"/>
      <c r="I9" s="12"/>
      <c r="J9" s="12"/>
      <c r="K9" s="12"/>
      <c r="L9" s="12"/>
      <c r="M9" s="12"/>
      <c r="N9" s="12"/>
      <c r="O9" s="12"/>
      <c r="P9" s="12"/>
      <c r="Q9" s="12"/>
      <c r="R9" s="12"/>
    </row>
    <row r="10" spans="1:18" ht="22.5" customHeight="1">
      <c r="A10" s="12"/>
      <c r="B10" s="177" t="s">
        <v>269</v>
      </c>
      <c r="C10" s="157"/>
      <c r="D10" s="178"/>
      <c r="E10" s="294" t="s">
        <v>64</v>
      </c>
      <c r="F10" s="294"/>
      <c r="G10" s="294"/>
      <c r="H10" s="294"/>
      <c r="I10" s="12"/>
      <c r="J10" s="12"/>
      <c r="K10" s="12"/>
      <c r="L10" s="12"/>
      <c r="M10" s="12"/>
      <c r="N10" s="12"/>
      <c r="O10" s="12"/>
      <c r="P10" s="12"/>
      <c r="Q10" s="12"/>
      <c r="R10" s="12"/>
    </row>
    <row r="11" spans="1:18" ht="12.75">
      <c r="A11" s="12"/>
      <c r="B11" s="177"/>
      <c r="C11" s="157"/>
      <c r="D11" s="178"/>
      <c r="E11" s="181"/>
      <c r="F11" s="182"/>
      <c r="G11" s="182"/>
      <c r="H11" s="177"/>
      <c r="I11" s="12"/>
      <c r="J11" s="12"/>
      <c r="K11" s="12"/>
      <c r="L11" s="12"/>
      <c r="M11" s="12"/>
      <c r="N11" s="12"/>
      <c r="O11" s="12"/>
      <c r="P11" s="12"/>
      <c r="Q11" s="12"/>
      <c r="R11" s="12"/>
    </row>
    <row r="12" spans="1:18" ht="12.75">
      <c r="A12" s="12"/>
      <c r="B12" s="177"/>
      <c r="C12" s="157"/>
      <c r="D12" s="178"/>
      <c r="E12" s="181"/>
      <c r="F12" s="182"/>
      <c r="G12" s="182"/>
      <c r="H12" s="177"/>
      <c r="I12" s="12"/>
      <c r="J12" s="12"/>
      <c r="K12" s="12"/>
      <c r="L12" s="12"/>
      <c r="M12" s="12"/>
      <c r="N12" s="12"/>
      <c r="O12" s="12"/>
      <c r="P12" s="12"/>
      <c r="Q12" s="12"/>
      <c r="R12" s="12"/>
    </row>
    <row r="13" spans="1:18" ht="12.75">
      <c r="A13" s="12"/>
      <c r="B13" s="177"/>
      <c r="C13" s="157"/>
      <c r="D13" s="178"/>
      <c r="E13" s="181"/>
      <c r="F13" s="182"/>
      <c r="G13" s="182"/>
      <c r="H13" s="177"/>
      <c r="I13" s="12"/>
      <c r="J13" s="12"/>
      <c r="K13" s="12"/>
      <c r="L13" s="12"/>
      <c r="M13" s="12"/>
      <c r="N13" s="12"/>
      <c r="O13" s="12"/>
      <c r="P13" s="12"/>
      <c r="Q13" s="12"/>
      <c r="R13" s="12"/>
    </row>
    <row r="14" spans="1:18" ht="12.75">
      <c r="A14" s="12"/>
      <c r="B14" s="179"/>
      <c r="C14" s="180"/>
      <c r="D14" s="180"/>
      <c r="E14" s="183"/>
      <c r="F14" s="176"/>
      <c r="G14" s="176"/>
      <c r="H14" s="12"/>
      <c r="I14" s="12"/>
      <c r="J14" s="12"/>
      <c r="K14" s="12"/>
      <c r="L14" s="12"/>
      <c r="M14" s="12"/>
      <c r="N14" s="12"/>
      <c r="O14" s="12"/>
      <c r="P14" s="12"/>
      <c r="Q14" s="12"/>
      <c r="R14" s="12"/>
    </row>
    <row r="15" spans="1:18" ht="12.75">
      <c r="A15" s="12"/>
      <c r="B15" s="12"/>
      <c r="C15" s="12"/>
      <c r="D15" s="12"/>
      <c r="E15" s="12"/>
      <c r="F15" s="12"/>
      <c r="G15" s="12"/>
      <c r="H15" s="12"/>
      <c r="I15" s="12"/>
      <c r="J15" s="12"/>
      <c r="K15" s="12"/>
      <c r="L15" s="12"/>
      <c r="M15" s="12"/>
      <c r="N15" s="12"/>
      <c r="O15" s="12"/>
      <c r="P15" s="12"/>
      <c r="Q15" s="12"/>
      <c r="R15" s="12"/>
    </row>
    <row r="16" spans="1:18" ht="12.75">
      <c r="A16" s="12"/>
      <c r="B16" s="12"/>
      <c r="C16" s="157"/>
      <c r="D16" s="157"/>
      <c r="E16" s="157"/>
      <c r="F16" s="157"/>
      <c r="G16" s="157"/>
      <c r="H16" s="12"/>
      <c r="I16" s="12"/>
      <c r="J16" s="12"/>
      <c r="K16" s="12"/>
      <c r="L16" s="12"/>
      <c r="M16" s="12"/>
      <c r="N16" s="12"/>
      <c r="O16" s="12"/>
      <c r="P16" s="12"/>
      <c r="Q16" s="12"/>
      <c r="R16" s="12"/>
    </row>
    <row r="17" spans="1:18" ht="12.75">
      <c r="A17" s="12"/>
      <c r="B17" s="12"/>
      <c r="C17" s="157"/>
      <c r="D17" s="157"/>
      <c r="E17" s="157"/>
      <c r="F17" s="157"/>
      <c r="G17" s="157"/>
      <c r="H17" s="12"/>
      <c r="I17" s="12"/>
      <c r="J17" s="12"/>
      <c r="K17" s="12"/>
      <c r="L17" s="12"/>
      <c r="M17" s="12"/>
      <c r="N17" s="12"/>
      <c r="O17" s="12"/>
      <c r="P17" s="12"/>
      <c r="Q17" s="12"/>
      <c r="R17" s="12"/>
    </row>
    <row r="18" spans="1:18" ht="12.75">
      <c r="A18" s="12"/>
      <c r="B18" s="12"/>
      <c r="C18" s="157"/>
      <c r="D18" s="157"/>
      <c r="E18" s="157"/>
      <c r="F18" s="157"/>
      <c r="G18" s="157"/>
      <c r="H18" s="12"/>
      <c r="I18" s="12"/>
      <c r="J18" s="12"/>
      <c r="K18" s="12"/>
      <c r="L18" s="12"/>
      <c r="M18" s="12"/>
      <c r="N18" s="12"/>
      <c r="O18" s="12"/>
      <c r="P18" s="12"/>
      <c r="Q18" s="12"/>
      <c r="R18" s="12"/>
    </row>
    <row r="19" spans="1:18" ht="12.75">
      <c r="A19" s="12"/>
      <c r="B19" s="12"/>
      <c r="C19" s="157"/>
      <c r="D19" s="157"/>
      <c r="E19" s="157"/>
      <c r="F19" s="157"/>
      <c r="G19" s="157"/>
      <c r="H19" s="12"/>
      <c r="I19" s="12"/>
      <c r="J19" s="12"/>
      <c r="K19" s="12"/>
      <c r="L19" s="12"/>
      <c r="M19" s="12"/>
      <c r="N19" s="12"/>
      <c r="O19" s="12"/>
      <c r="P19" s="12"/>
      <c r="Q19" s="12"/>
      <c r="R19" s="12"/>
    </row>
    <row r="20" spans="1:18" ht="12.75">
      <c r="A20" s="12"/>
      <c r="B20" s="12"/>
      <c r="C20" s="157"/>
      <c r="D20" s="157"/>
      <c r="E20" s="157"/>
      <c r="F20" s="157"/>
      <c r="G20" s="157"/>
      <c r="H20" s="12"/>
      <c r="I20" s="12"/>
      <c r="J20" s="12"/>
      <c r="K20" s="12"/>
      <c r="L20" s="12"/>
      <c r="M20" s="12"/>
      <c r="N20" s="12"/>
      <c r="O20" s="12"/>
      <c r="P20" s="12"/>
      <c r="Q20" s="12"/>
      <c r="R20" s="12"/>
    </row>
    <row r="21" spans="1:18" ht="12.75">
      <c r="A21" s="12"/>
      <c r="B21" s="12"/>
      <c r="C21" s="157"/>
      <c r="D21" s="157"/>
      <c r="E21" s="157"/>
      <c r="F21" s="157"/>
      <c r="G21" s="157"/>
      <c r="H21" s="12"/>
      <c r="I21" s="12"/>
      <c r="J21" s="12"/>
      <c r="K21" s="12"/>
      <c r="L21" s="12"/>
      <c r="M21" s="12"/>
      <c r="N21" s="12"/>
      <c r="O21" s="12"/>
      <c r="P21" s="12"/>
      <c r="Q21" s="12"/>
      <c r="R21" s="12"/>
    </row>
    <row r="22" spans="1:18" ht="12.75">
      <c r="A22" s="12"/>
      <c r="B22" s="12"/>
      <c r="C22" s="157"/>
      <c r="D22" s="157"/>
      <c r="E22" s="157"/>
      <c r="F22" s="157"/>
      <c r="G22" s="157"/>
      <c r="H22" s="12"/>
      <c r="I22" s="12"/>
      <c r="J22" s="12"/>
      <c r="K22" s="12"/>
      <c r="L22" s="12"/>
      <c r="M22" s="12"/>
      <c r="N22" s="12"/>
      <c r="O22" s="12"/>
      <c r="P22" s="12"/>
      <c r="Q22" s="12"/>
      <c r="R22" s="12"/>
    </row>
    <row r="23" spans="1:18" ht="12.75">
      <c r="A23" s="12"/>
      <c r="B23" s="12"/>
      <c r="C23" s="12"/>
      <c r="D23" s="12"/>
      <c r="E23" s="12"/>
      <c r="F23" s="12"/>
      <c r="G23" s="12"/>
      <c r="H23" s="12"/>
      <c r="I23" s="12"/>
      <c r="J23" s="12"/>
      <c r="K23" s="12"/>
      <c r="L23" s="12"/>
      <c r="M23" s="12"/>
      <c r="N23" s="12"/>
      <c r="O23" s="12"/>
      <c r="P23" s="12"/>
      <c r="Q23" s="12"/>
      <c r="R23" s="12"/>
    </row>
    <row r="24" spans="1:18" ht="12.75">
      <c r="A24" s="12"/>
      <c r="B24" s="12"/>
      <c r="C24" s="12"/>
      <c r="D24" s="12"/>
      <c r="E24" s="12"/>
      <c r="F24" s="12"/>
      <c r="G24" s="12"/>
      <c r="H24" s="12"/>
      <c r="I24" s="12"/>
      <c r="J24" s="12"/>
      <c r="K24" s="12"/>
      <c r="L24" s="12"/>
      <c r="M24" s="12"/>
      <c r="N24" s="12"/>
      <c r="O24" s="12"/>
      <c r="P24" s="12"/>
      <c r="Q24" s="12"/>
      <c r="R24" s="12"/>
    </row>
    <row r="25" spans="1:18" ht="12.75">
      <c r="A25" s="12"/>
      <c r="B25" s="12"/>
      <c r="C25" s="12"/>
      <c r="D25" s="12"/>
      <c r="E25" s="12"/>
      <c r="F25" s="12"/>
      <c r="G25" s="12"/>
      <c r="H25" s="12"/>
      <c r="I25" s="12"/>
      <c r="J25" s="12"/>
      <c r="K25" s="12"/>
      <c r="L25" s="12"/>
      <c r="M25" s="12"/>
      <c r="N25" s="12"/>
      <c r="O25" s="12"/>
      <c r="P25" s="12"/>
      <c r="Q25" s="12"/>
      <c r="R25" s="12"/>
    </row>
    <row r="26" spans="1:18" ht="12.75">
      <c r="A26" s="12"/>
      <c r="B26" s="12"/>
      <c r="C26" s="12"/>
      <c r="D26" s="12"/>
      <c r="E26" s="12"/>
      <c r="F26" s="12"/>
      <c r="G26" s="12"/>
      <c r="H26" s="12"/>
      <c r="I26" s="12"/>
      <c r="J26" s="12"/>
      <c r="K26" s="12"/>
      <c r="L26" s="12"/>
      <c r="M26" s="12"/>
      <c r="N26" s="12"/>
      <c r="O26" s="12"/>
      <c r="P26" s="12"/>
      <c r="Q26" s="12"/>
      <c r="R26" s="12"/>
    </row>
    <row r="27" spans="1:18" ht="12.75">
      <c r="A27" s="12"/>
      <c r="B27" s="12"/>
      <c r="C27" s="12"/>
      <c r="D27" s="12"/>
      <c r="E27" s="12"/>
      <c r="F27" s="12"/>
      <c r="G27" s="12"/>
      <c r="H27" s="12"/>
      <c r="I27" s="12"/>
      <c r="J27" s="12"/>
      <c r="K27" s="12"/>
      <c r="L27" s="12"/>
      <c r="M27" s="12"/>
      <c r="N27" s="12"/>
      <c r="O27" s="12"/>
      <c r="P27" s="12"/>
      <c r="Q27" s="12"/>
      <c r="R27" s="12"/>
    </row>
    <row r="28" spans="1:18" ht="12.75">
      <c r="A28" s="12"/>
      <c r="B28" s="12"/>
      <c r="C28" s="12"/>
      <c r="D28" s="12"/>
      <c r="E28" s="12"/>
      <c r="F28" s="12"/>
      <c r="G28" s="12"/>
      <c r="H28" s="12"/>
      <c r="I28" s="12"/>
      <c r="J28" s="12"/>
      <c r="K28" s="12"/>
      <c r="L28" s="12"/>
      <c r="M28" s="12"/>
      <c r="N28" s="12"/>
      <c r="O28" s="12"/>
      <c r="P28" s="12"/>
      <c r="Q28" s="12"/>
      <c r="R28" s="12"/>
    </row>
    <row r="29" spans="1:18" ht="12.75">
      <c r="A29" s="12"/>
      <c r="B29" s="12"/>
      <c r="C29" s="12"/>
      <c r="D29" s="12"/>
      <c r="E29" s="12"/>
      <c r="F29" s="12"/>
      <c r="G29" s="12"/>
      <c r="H29" s="12"/>
      <c r="I29" s="12"/>
      <c r="J29" s="12"/>
      <c r="K29" s="12"/>
      <c r="L29" s="12"/>
      <c r="M29" s="12"/>
      <c r="N29" s="12"/>
      <c r="O29" s="12"/>
      <c r="P29" s="12"/>
      <c r="Q29" s="12"/>
      <c r="R29" s="12"/>
    </row>
    <row r="30" spans="1:18" ht="12.75">
      <c r="A30" s="12"/>
      <c r="B30" s="12"/>
      <c r="C30" s="12"/>
      <c r="D30" s="12"/>
      <c r="E30" s="12"/>
      <c r="F30" s="12"/>
      <c r="G30" s="12"/>
      <c r="H30" s="12"/>
      <c r="I30" s="12"/>
      <c r="J30" s="12"/>
      <c r="K30" s="12"/>
      <c r="L30" s="12"/>
      <c r="M30" s="12"/>
      <c r="N30" s="12"/>
      <c r="O30" s="12"/>
      <c r="P30" s="12"/>
      <c r="Q30" s="12"/>
      <c r="R30" s="12"/>
    </row>
    <row r="31" spans="1:18" ht="12.75">
      <c r="A31" s="12"/>
      <c r="B31" s="12"/>
      <c r="C31" s="12"/>
      <c r="D31" s="12"/>
      <c r="E31" s="12"/>
      <c r="F31" s="12"/>
      <c r="G31" s="12"/>
      <c r="H31" s="12"/>
      <c r="I31" s="12"/>
      <c r="J31" s="12"/>
      <c r="K31" s="12"/>
      <c r="L31" s="12"/>
      <c r="M31" s="12"/>
      <c r="N31" s="12"/>
      <c r="O31" s="12"/>
      <c r="P31" s="12"/>
      <c r="Q31" s="12"/>
      <c r="R31" s="12"/>
    </row>
    <row r="32" spans="1:18" ht="12.75">
      <c r="A32" s="12"/>
      <c r="B32" s="12"/>
      <c r="C32" s="12"/>
      <c r="D32" s="12"/>
      <c r="E32" s="12"/>
      <c r="F32" s="12"/>
      <c r="G32" s="12"/>
      <c r="H32" s="12"/>
      <c r="I32" s="12"/>
      <c r="J32" s="12"/>
      <c r="K32" s="12"/>
      <c r="L32" s="12"/>
      <c r="M32" s="12"/>
      <c r="N32" s="12"/>
      <c r="O32" s="12"/>
      <c r="P32" s="12"/>
      <c r="Q32" s="12"/>
      <c r="R32" s="12"/>
    </row>
    <row r="33" spans="1:18" ht="12.75">
      <c r="A33" s="12"/>
      <c r="B33" s="12"/>
      <c r="C33" s="12"/>
      <c r="D33" s="12"/>
      <c r="E33" s="12"/>
      <c r="F33" s="12"/>
      <c r="G33" s="12"/>
      <c r="H33" s="12"/>
      <c r="I33" s="12"/>
      <c r="J33" s="12"/>
      <c r="K33" s="12"/>
      <c r="L33" s="12"/>
      <c r="M33" s="12"/>
      <c r="N33" s="12"/>
      <c r="O33" s="12"/>
      <c r="P33" s="12"/>
      <c r="Q33" s="12"/>
      <c r="R33" s="12"/>
    </row>
    <row r="34" spans="1:18" ht="12.75">
      <c r="A34" s="12"/>
      <c r="B34" s="12"/>
      <c r="C34" s="12"/>
      <c r="D34" s="12"/>
      <c r="E34" s="12"/>
      <c r="F34" s="12"/>
      <c r="G34" s="12"/>
      <c r="H34" s="12"/>
      <c r="I34" s="12"/>
      <c r="J34" s="12"/>
      <c r="K34" s="12"/>
      <c r="L34" s="12"/>
      <c r="M34" s="12"/>
      <c r="N34" s="12"/>
      <c r="O34" s="12"/>
      <c r="P34" s="12"/>
      <c r="Q34" s="12"/>
      <c r="R34" s="12"/>
    </row>
    <row r="35" spans="1:18" ht="12.75">
      <c r="A35" s="12"/>
      <c r="B35" s="12"/>
      <c r="C35" s="12"/>
      <c r="D35" s="12"/>
      <c r="E35" s="12"/>
      <c r="F35" s="12"/>
      <c r="G35" s="12"/>
      <c r="H35" s="12"/>
      <c r="I35" s="12"/>
      <c r="J35" s="12"/>
      <c r="K35" s="12"/>
      <c r="L35" s="12"/>
      <c r="M35" s="12"/>
      <c r="N35" s="12"/>
      <c r="O35" s="12"/>
      <c r="P35" s="12"/>
      <c r="Q35" s="12"/>
      <c r="R35" s="12"/>
    </row>
    <row r="36" spans="1:18" ht="12.75">
      <c r="A36" s="12"/>
      <c r="B36" s="12"/>
      <c r="C36" s="12"/>
      <c r="D36" s="12"/>
      <c r="E36" s="12"/>
      <c r="F36" s="12"/>
      <c r="G36" s="12"/>
      <c r="H36" s="12"/>
      <c r="I36" s="12"/>
      <c r="J36" s="12"/>
      <c r="K36" s="12"/>
      <c r="L36" s="12"/>
      <c r="M36" s="12"/>
      <c r="N36" s="12"/>
      <c r="O36" s="12"/>
      <c r="P36" s="12"/>
      <c r="Q36" s="12"/>
      <c r="R36" s="12"/>
    </row>
    <row r="37" spans="1:18" ht="12.75">
      <c r="A37" s="12"/>
      <c r="B37" s="12"/>
      <c r="C37" s="12"/>
      <c r="D37" s="12"/>
      <c r="E37" s="12"/>
      <c r="F37" s="12"/>
      <c r="G37" s="12"/>
      <c r="H37" s="12"/>
      <c r="I37" s="12"/>
      <c r="J37" s="12"/>
      <c r="K37" s="12"/>
      <c r="L37" s="12"/>
      <c r="M37" s="12"/>
      <c r="N37" s="12"/>
      <c r="O37" s="12"/>
      <c r="P37" s="12"/>
      <c r="Q37" s="12"/>
      <c r="R37" s="12"/>
    </row>
    <row r="38" spans="1:18" ht="12.75">
      <c r="A38" s="12"/>
      <c r="B38" s="12"/>
      <c r="C38" s="12"/>
      <c r="D38" s="12"/>
      <c r="E38" s="12"/>
      <c r="F38" s="12"/>
      <c r="G38" s="12"/>
      <c r="H38" s="12"/>
      <c r="I38" s="12"/>
      <c r="J38" s="12"/>
      <c r="K38" s="12"/>
      <c r="L38" s="12"/>
      <c r="M38" s="12"/>
      <c r="N38" s="12"/>
      <c r="O38" s="12"/>
      <c r="P38" s="12"/>
      <c r="Q38" s="12"/>
      <c r="R38" s="12"/>
    </row>
    <row r="39" spans="1:18" ht="12.75">
      <c r="A39" s="12"/>
      <c r="B39" s="12"/>
      <c r="C39" s="12"/>
      <c r="D39" s="12"/>
      <c r="E39" s="12"/>
      <c r="F39" s="12"/>
      <c r="G39" s="12"/>
      <c r="H39" s="12"/>
      <c r="I39" s="12"/>
      <c r="J39" s="12"/>
      <c r="K39" s="12"/>
      <c r="L39" s="12"/>
      <c r="M39" s="12"/>
      <c r="N39" s="12"/>
      <c r="O39" s="12"/>
      <c r="P39" s="12"/>
      <c r="Q39" s="12"/>
      <c r="R39" s="12"/>
    </row>
    <row r="40" spans="1:18" ht="12.75">
      <c r="A40" s="12"/>
      <c r="B40" s="12"/>
      <c r="C40" s="12"/>
      <c r="D40" s="12"/>
      <c r="E40" s="12"/>
      <c r="F40" s="12"/>
      <c r="G40" s="12"/>
      <c r="H40" s="12"/>
      <c r="I40" s="12"/>
      <c r="J40" s="12"/>
      <c r="K40" s="12"/>
      <c r="L40" s="12"/>
      <c r="M40" s="12"/>
      <c r="N40" s="12"/>
      <c r="O40" s="12"/>
      <c r="P40" s="12"/>
      <c r="Q40" s="12"/>
      <c r="R40" s="12"/>
    </row>
    <row r="41" spans="1:18" ht="12.75">
      <c r="A41" s="12"/>
      <c r="B41" s="12"/>
      <c r="C41" s="12"/>
      <c r="D41" s="12"/>
      <c r="E41" s="12"/>
      <c r="F41" s="12"/>
      <c r="G41" s="12"/>
      <c r="H41" s="12"/>
      <c r="I41" s="12"/>
      <c r="J41" s="12"/>
      <c r="K41" s="12"/>
      <c r="L41" s="12"/>
      <c r="M41" s="12"/>
      <c r="N41" s="12"/>
      <c r="O41" s="12"/>
      <c r="P41" s="12"/>
      <c r="Q41" s="12"/>
      <c r="R41" s="12"/>
    </row>
    <row r="42" spans="1:18" ht="12.75">
      <c r="A42" s="12"/>
      <c r="B42" s="12"/>
      <c r="C42" s="12"/>
      <c r="D42" s="12"/>
      <c r="E42" s="12"/>
      <c r="F42" s="12"/>
      <c r="G42" s="12"/>
      <c r="H42" s="12"/>
      <c r="I42" s="12"/>
      <c r="J42" s="12"/>
      <c r="K42" s="12"/>
      <c r="L42" s="12"/>
      <c r="M42" s="12"/>
      <c r="N42" s="12"/>
      <c r="O42" s="12"/>
      <c r="P42" s="12"/>
      <c r="Q42" s="12"/>
      <c r="R42" s="12"/>
    </row>
    <row r="43" spans="1:18" ht="12.75">
      <c r="A43" s="12"/>
      <c r="B43" s="12"/>
      <c r="C43" s="12"/>
      <c r="D43" s="12"/>
      <c r="E43" s="12"/>
      <c r="F43" s="12"/>
      <c r="G43" s="12"/>
      <c r="H43" s="12"/>
      <c r="I43" s="12"/>
      <c r="J43" s="12"/>
      <c r="K43" s="12"/>
      <c r="L43" s="12"/>
      <c r="M43" s="12"/>
      <c r="N43" s="12"/>
      <c r="O43" s="12"/>
      <c r="P43" s="12"/>
      <c r="Q43" s="12"/>
      <c r="R43" s="12"/>
    </row>
    <row r="44" spans="1:18" ht="12.75">
      <c r="A44" s="12"/>
      <c r="B44" s="12"/>
      <c r="C44" s="12"/>
      <c r="D44" s="12"/>
      <c r="E44" s="12"/>
      <c r="F44" s="12"/>
      <c r="G44" s="12"/>
      <c r="H44" s="12"/>
      <c r="I44" s="12"/>
      <c r="J44" s="12"/>
      <c r="K44" s="12"/>
      <c r="L44" s="12"/>
      <c r="M44" s="12"/>
      <c r="N44" s="12"/>
      <c r="O44" s="12"/>
      <c r="P44" s="12"/>
      <c r="Q44" s="12"/>
      <c r="R44" s="12"/>
    </row>
    <row r="45" spans="1:18" ht="12.75">
      <c r="A45" s="12"/>
      <c r="B45" s="12"/>
      <c r="C45" s="12"/>
      <c r="D45" s="12"/>
      <c r="E45" s="12"/>
      <c r="F45" s="12"/>
      <c r="G45" s="12"/>
      <c r="H45" s="12"/>
      <c r="I45" s="12"/>
      <c r="J45" s="12"/>
      <c r="K45" s="12"/>
      <c r="L45" s="12"/>
      <c r="M45" s="12"/>
      <c r="N45" s="12"/>
      <c r="O45" s="12"/>
      <c r="P45" s="12"/>
      <c r="Q45" s="12"/>
      <c r="R45" s="12"/>
    </row>
    <row r="46" spans="1:18" ht="12.75">
      <c r="A46" s="12"/>
      <c r="B46" s="12"/>
      <c r="C46" s="12"/>
      <c r="D46" s="12"/>
      <c r="E46" s="12"/>
      <c r="F46" s="12"/>
      <c r="G46" s="12"/>
      <c r="H46" s="12"/>
      <c r="I46" s="12"/>
      <c r="J46" s="12"/>
      <c r="K46" s="12"/>
      <c r="L46" s="12"/>
      <c r="M46" s="12"/>
      <c r="N46" s="12"/>
      <c r="O46" s="12"/>
      <c r="P46" s="12"/>
      <c r="Q46" s="12"/>
      <c r="R46" s="12"/>
    </row>
    <row r="47" spans="1:18" ht="12.75">
      <c r="A47" s="12"/>
      <c r="B47" s="12"/>
      <c r="C47" s="12"/>
      <c r="D47" s="12"/>
      <c r="E47" s="12"/>
      <c r="F47" s="12"/>
      <c r="G47" s="12"/>
      <c r="H47" s="12"/>
      <c r="I47" s="12"/>
      <c r="J47" s="12"/>
      <c r="K47" s="12"/>
      <c r="L47" s="12"/>
      <c r="M47" s="12"/>
      <c r="N47" s="12"/>
      <c r="O47" s="12"/>
      <c r="P47" s="12"/>
      <c r="Q47" s="12"/>
      <c r="R47" s="12"/>
    </row>
    <row r="48" spans="1:18" ht="12.75">
      <c r="A48" s="12"/>
      <c r="B48" s="12"/>
      <c r="C48" s="12"/>
      <c r="D48" s="12"/>
      <c r="E48" s="12"/>
      <c r="F48" s="12"/>
      <c r="G48" s="12"/>
      <c r="H48" s="12"/>
      <c r="I48" s="12"/>
      <c r="J48" s="12"/>
      <c r="K48" s="12"/>
      <c r="L48" s="12"/>
      <c r="M48" s="12"/>
      <c r="N48" s="12"/>
      <c r="O48" s="12"/>
      <c r="P48" s="12"/>
      <c r="Q48" s="12"/>
      <c r="R48" s="12"/>
    </row>
    <row r="49" spans="1:18" ht="12.75">
      <c r="A49" s="12"/>
      <c r="B49" s="12"/>
      <c r="C49" s="12"/>
      <c r="D49" s="12"/>
      <c r="E49" s="12"/>
      <c r="F49" s="12"/>
      <c r="G49" s="12"/>
      <c r="H49" s="12"/>
      <c r="I49" s="12"/>
      <c r="J49" s="12"/>
      <c r="K49" s="12"/>
      <c r="L49" s="12"/>
      <c r="M49" s="12"/>
      <c r="N49" s="12"/>
      <c r="O49" s="12"/>
      <c r="P49" s="12"/>
      <c r="Q49" s="12"/>
      <c r="R49" s="12"/>
    </row>
    <row r="50" spans="1:18" ht="12.75">
      <c r="A50" s="12"/>
      <c r="B50" s="12"/>
      <c r="C50" s="12"/>
      <c r="D50" s="12"/>
      <c r="E50" s="12"/>
      <c r="F50" s="12"/>
      <c r="G50" s="12"/>
      <c r="H50" s="12"/>
      <c r="I50" s="12"/>
      <c r="J50" s="12"/>
      <c r="K50" s="12"/>
      <c r="L50" s="12"/>
      <c r="M50" s="12"/>
      <c r="N50" s="12"/>
      <c r="O50" s="12"/>
      <c r="P50" s="12"/>
      <c r="Q50" s="12"/>
      <c r="R50" s="12"/>
    </row>
    <row r="51" spans="1:18" ht="12.75">
      <c r="A51" s="12"/>
      <c r="B51" s="12"/>
      <c r="C51" s="12"/>
      <c r="D51" s="12"/>
      <c r="E51" s="12"/>
      <c r="F51" s="12"/>
      <c r="G51" s="12"/>
      <c r="H51" s="12"/>
      <c r="I51" s="12"/>
      <c r="J51" s="12"/>
      <c r="K51" s="12"/>
      <c r="L51" s="12"/>
      <c r="M51" s="12"/>
      <c r="N51" s="12"/>
      <c r="O51" s="12"/>
      <c r="P51" s="12"/>
      <c r="Q51" s="12"/>
      <c r="R51" s="12"/>
    </row>
    <row r="52" spans="1:18" ht="12.75">
      <c r="A52" s="12"/>
      <c r="B52" s="12"/>
      <c r="C52" s="12"/>
      <c r="D52" s="12"/>
      <c r="E52" s="12"/>
      <c r="F52" s="12"/>
      <c r="G52" s="12"/>
      <c r="H52" s="12"/>
      <c r="I52" s="12"/>
      <c r="J52" s="12"/>
      <c r="K52" s="12"/>
      <c r="L52" s="12"/>
      <c r="M52" s="12"/>
      <c r="N52" s="12"/>
      <c r="O52" s="12"/>
      <c r="P52" s="12"/>
      <c r="Q52" s="12"/>
      <c r="R52" s="12"/>
    </row>
    <row r="53" spans="1:18" ht="12.75">
      <c r="A53" s="12"/>
      <c r="B53" s="12"/>
      <c r="C53" s="12"/>
      <c r="D53" s="12"/>
      <c r="E53" s="12"/>
      <c r="F53" s="12"/>
      <c r="G53" s="12"/>
      <c r="H53" s="12"/>
      <c r="I53" s="12"/>
      <c r="J53" s="12"/>
      <c r="K53" s="12"/>
      <c r="L53" s="12"/>
      <c r="M53" s="12"/>
      <c r="N53" s="12"/>
      <c r="O53" s="12"/>
      <c r="P53" s="12"/>
      <c r="Q53" s="12"/>
      <c r="R53" s="12"/>
    </row>
    <row r="54" spans="1:18" ht="12.75">
      <c r="A54" s="12"/>
      <c r="B54" s="12"/>
      <c r="C54" s="12"/>
      <c r="D54" s="12"/>
      <c r="E54" s="12"/>
      <c r="F54" s="12"/>
      <c r="G54" s="12"/>
      <c r="H54" s="12"/>
      <c r="I54" s="12"/>
      <c r="J54" s="12"/>
      <c r="K54" s="12"/>
      <c r="L54" s="12"/>
      <c r="M54" s="12"/>
      <c r="N54" s="12"/>
      <c r="O54" s="12"/>
      <c r="P54" s="12"/>
      <c r="Q54" s="12"/>
      <c r="R54" s="12"/>
    </row>
    <row r="55" spans="1:18" ht="12.75">
      <c r="A55" s="12"/>
      <c r="B55" s="12"/>
      <c r="C55" s="12"/>
      <c r="D55" s="12"/>
      <c r="E55" s="12"/>
      <c r="F55" s="12"/>
      <c r="G55" s="12"/>
      <c r="H55" s="12"/>
      <c r="I55" s="12"/>
      <c r="J55" s="12"/>
      <c r="K55" s="12"/>
      <c r="L55" s="12"/>
      <c r="M55" s="12"/>
      <c r="N55" s="12"/>
      <c r="O55" s="12"/>
      <c r="P55" s="12"/>
      <c r="Q55" s="12"/>
      <c r="R55" s="12"/>
    </row>
    <row r="56" spans="1:18" ht="12.75">
      <c r="A56" s="12"/>
      <c r="B56" s="12"/>
      <c r="C56" s="12"/>
      <c r="D56" s="12"/>
      <c r="E56" s="12"/>
      <c r="F56" s="12"/>
      <c r="G56" s="12"/>
      <c r="H56" s="12"/>
      <c r="I56" s="12"/>
      <c r="J56" s="12"/>
      <c r="K56" s="12"/>
      <c r="L56" s="12"/>
      <c r="M56" s="12"/>
      <c r="N56" s="12"/>
      <c r="O56" s="12"/>
      <c r="P56" s="12"/>
      <c r="Q56" s="12"/>
      <c r="R56" s="12"/>
    </row>
    <row r="57" spans="1:18" ht="12.75">
      <c r="A57" s="12"/>
      <c r="B57" s="12"/>
      <c r="C57" s="12"/>
      <c r="D57" s="12"/>
      <c r="E57" s="12"/>
      <c r="F57" s="12"/>
      <c r="G57" s="12"/>
      <c r="H57" s="12"/>
      <c r="I57" s="12"/>
      <c r="J57" s="12"/>
      <c r="K57" s="12"/>
      <c r="L57" s="12"/>
      <c r="M57" s="12"/>
      <c r="N57" s="12"/>
      <c r="O57" s="12"/>
      <c r="P57" s="12"/>
      <c r="Q57" s="12"/>
      <c r="R57" s="12"/>
    </row>
  </sheetData>
  <sheetProtection/>
  <mergeCells count="2">
    <mergeCell ref="B1:F1"/>
    <mergeCell ref="E10:H10"/>
  </mergeCells>
  <printOptions/>
  <pageMargins left="0.7086614173228347" right="0.7086614173228347" top="0.7874015748031497" bottom="0.7874015748031497" header="0.31496062992125984" footer="0.31496062992125984"/>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R77"/>
  <sheetViews>
    <sheetView zoomScaleSheetLayoutView="100" zoomScalePageLayoutView="0" workbookViewId="0" topLeftCell="A1">
      <selection activeCell="C20" sqref="C20"/>
    </sheetView>
  </sheetViews>
  <sheetFormatPr defaultColWidth="11.421875" defaultRowHeight="12.75"/>
  <cols>
    <col min="1" max="1" width="2.00390625" style="0" customWidth="1"/>
    <col min="2" max="2" width="26.7109375" style="0" customWidth="1"/>
    <col min="3" max="7" width="11.421875" style="0" customWidth="1"/>
    <col min="8" max="8" width="14.8515625" style="0" customWidth="1"/>
  </cols>
  <sheetData>
    <row r="1" spans="1:18" ht="36.75" customHeight="1">
      <c r="A1" s="12"/>
      <c r="B1" s="293" t="s">
        <v>543</v>
      </c>
      <c r="C1" s="293"/>
      <c r="D1" s="293"/>
      <c r="E1" s="293"/>
      <c r="F1" s="293"/>
      <c r="G1" s="12"/>
      <c r="H1" s="12"/>
      <c r="I1" s="12"/>
      <c r="J1" s="12"/>
      <c r="K1" s="12"/>
      <c r="L1" s="12"/>
      <c r="M1" s="12"/>
      <c r="N1" s="12"/>
      <c r="O1" s="12"/>
      <c r="P1" s="12"/>
      <c r="Q1" s="12"/>
      <c r="R1" s="12"/>
    </row>
    <row r="2" spans="1:18" ht="16.5" customHeight="1" thickBot="1">
      <c r="A2" s="12"/>
      <c r="B2" s="12"/>
      <c r="C2" s="12"/>
      <c r="D2" s="12"/>
      <c r="E2" s="12"/>
      <c r="F2" s="12"/>
      <c r="G2" s="12"/>
      <c r="H2" s="12"/>
      <c r="I2" s="12"/>
      <c r="J2" s="12"/>
      <c r="K2" s="12"/>
      <c r="L2" s="12"/>
      <c r="M2" s="12"/>
      <c r="N2" s="12"/>
      <c r="O2" s="12"/>
      <c r="P2" s="12"/>
      <c r="Q2" s="12"/>
      <c r="R2" s="12"/>
    </row>
    <row r="3" spans="1:18" s="118" customFormat="1" ht="27">
      <c r="A3" s="12"/>
      <c r="B3" s="186" t="s">
        <v>241</v>
      </c>
      <c r="C3" s="152" t="s">
        <v>210</v>
      </c>
      <c r="D3" s="152" t="s">
        <v>211</v>
      </c>
      <c r="E3" s="152" t="s">
        <v>54</v>
      </c>
      <c r="F3" s="152" t="s">
        <v>213</v>
      </c>
      <c r="G3" s="152" t="s">
        <v>214</v>
      </c>
      <c r="H3" s="174" t="s">
        <v>62</v>
      </c>
      <c r="I3" s="12"/>
      <c r="J3" s="12"/>
      <c r="K3" s="12"/>
      <c r="L3" s="12"/>
      <c r="M3" s="12"/>
      <c r="N3" s="12"/>
      <c r="O3" s="12"/>
      <c r="P3" s="12"/>
      <c r="Q3" s="12"/>
      <c r="R3" s="12"/>
    </row>
    <row r="4" spans="1:18" s="118" customFormat="1" ht="24">
      <c r="A4" s="12"/>
      <c r="B4" s="187" t="s">
        <v>63</v>
      </c>
      <c r="C4" s="184" t="s">
        <v>216</v>
      </c>
      <c r="D4" s="184" t="s">
        <v>217</v>
      </c>
      <c r="E4" s="184" t="s">
        <v>218</v>
      </c>
      <c r="F4" s="184" t="s">
        <v>216</v>
      </c>
      <c r="G4" s="184" t="s">
        <v>216</v>
      </c>
      <c r="H4" s="185"/>
      <c r="I4" s="12"/>
      <c r="J4" s="12"/>
      <c r="K4" s="12"/>
      <c r="L4" s="12"/>
      <c r="M4" s="12"/>
      <c r="N4" s="12"/>
      <c r="O4" s="12"/>
      <c r="P4" s="12"/>
      <c r="Q4" s="12"/>
      <c r="R4" s="12"/>
    </row>
    <row r="5" spans="1:18" ht="13.5">
      <c r="A5" s="12"/>
      <c r="B5" s="238" t="s">
        <v>544</v>
      </c>
      <c r="C5" s="81">
        <v>8.7</v>
      </c>
      <c r="D5" s="247">
        <v>0</v>
      </c>
      <c r="E5" s="82">
        <v>0</v>
      </c>
      <c r="F5" s="247">
        <v>0</v>
      </c>
      <c r="G5" s="119">
        <f>C5+D5+E5*1.9+F5</f>
        <v>8.7</v>
      </c>
      <c r="H5" s="225">
        <v>1987</v>
      </c>
      <c r="I5" s="12"/>
      <c r="J5" s="12"/>
      <c r="K5" s="12"/>
      <c r="L5" s="12"/>
      <c r="M5" s="12"/>
      <c r="N5" s="12"/>
      <c r="O5" s="12"/>
      <c r="P5" s="12"/>
      <c r="Q5" s="12"/>
      <c r="R5" s="12"/>
    </row>
    <row r="6" spans="1:18" ht="12.75">
      <c r="A6" s="12"/>
      <c r="B6" s="223" t="s">
        <v>184</v>
      </c>
      <c r="C6" s="81">
        <v>0.22</v>
      </c>
      <c r="D6" s="244"/>
      <c r="E6" s="82"/>
      <c r="F6" s="244"/>
      <c r="G6" s="119">
        <f aca="true" t="shared" si="0" ref="G6:G25">C6+D6+E6*1.9+F6</f>
        <v>0.22</v>
      </c>
      <c r="H6" s="211">
        <v>1974</v>
      </c>
      <c r="I6" s="12"/>
      <c r="J6" s="12"/>
      <c r="K6" s="12"/>
      <c r="L6" s="12"/>
      <c r="M6" s="12"/>
      <c r="N6" s="12"/>
      <c r="O6" s="12"/>
      <c r="P6" s="12"/>
      <c r="Q6" s="12"/>
      <c r="R6" s="12"/>
    </row>
    <row r="7" spans="1:18" ht="13.5">
      <c r="A7" s="12"/>
      <c r="B7" s="223" t="s">
        <v>546</v>
      </c>
      <c r="C7" s="81">
        <v>7.0111040000000004</v>
      </c>
      <c r="D7" s="244">
        <v>15.185179999999999</v>
      </c>
      <c r="E7" s="82">
        <v>0.533014</v>
      </c>
      <c r="F7" s="244">
        <v>0</v>
      </c>
      <c r="G7" s="119">
        <f t="shared" si="0"/>
        <v>23.2090106</v>
      </c>
      <c r="H7" s="211">
        <v>1977</v>
      </c>
      <c r="I7" s="12"/>
      <c r="J7" s="12"/>
      <c r="K7" s="12"/>
      <c r="L7" s="12"/>
      <c r="M7" s="12"/>
      <c r="N7" s="12"/>
      <c r="O7" s="12"/>
      <c r="P7" s="12"/>
      <c r="Q7" s="12"/>
      <c r="R7" s="12"/>
    </row>
    <row r="8" spans="1:18" ht="12.75">
      <c r="A8" s="12"/>
      <c r="B8" s="224" t="s">
        <v>258</v>
      </c>
      <c r="C8" s="244">
        <v>3.109</v>
      </c>
      <c r="D8" s="119"/>
      <c r="E8" s="82"/>
      <c r="F8" s="244"/>
      <c r="G8" s="119">
        <f t="shared" si="0"/>
        <v>3.109</v>
      </c>
      <c r="H8" s="211">
        <v>1992</v>
      </c>
      <c r="I8" s="12"/>
      <c r="J8" s="12"/>
      <c r="K8" s="12"/>
      <c r="L8" s="12"/>
      <c r="M8" s="12"/>
      <c r="N8" s="12"/>
      <c r="O8" s="12"/>
      <c r="P8" s="12"/>
      <c r="Q8" s="12"/>
      <c r="R8" s="12"/>
    </row>
    <row r="9" spans="1:18" ht="12.75">
      <c r="A9" s="12"/>
      <c r="B9" s="223" t="s">
        <v>311</v>
      </c>
      <c r="C9" s="81">
        <v>9.29006</v>
      </c>
      <c r="D9" s="244">
        <v>7.81088</v>
      </c>
      <c r="E9" s="82">
        <v>1.119</v>
      </c>
      <c r="F9" s="244">
        <v>0</v>
      </c>
      <c r="G9" s="119">
        <f t="shared" si="0"/>
        <v>19.227040000000002</v>
      </c>
      <c r="H9" s="211">
        <v>1975</v>
      </c>
      <c r="I9" s="12"/>
      <c r="J9" s="12"/>
      <c r="K9" s="12"/>
      <c r="L9" s="12"/>
      <c r="M9" s="12"/>
      <c r="N9" s="12"/>
      <c r="O9" s="12"/>
      <c r="P9" s="12"/>
      <c r="Q9" s="12"/>
      <c r="R9" s="12"/>
    </row>
    <row r="10" spans="1:18" ht="12.75">
      <c r="A10" s="12"/>
      <c r="B10" s="223" t="s">
        <v>242</v>
      </c>
      <c r="C10" s="81">
        <v>2.03663</v>
      </c>
      <c r="D10" s="244">
        <v>1.78004</v>
      </c>
      <c r="E10" s="82">
        <v>0.325</v>
      </c>
      <c r="F10" s="244">
        <v>0</v>
      </c>
      <c r="G10" s="119">
        <f t="shared" si="0"/>
        <v>4.43417</v>
      </c>
      <c r="H10" s="211">
        <v>1982</v>
      </c>
      <c r="I10" s="12"/>
      <c r="J10" s="12"/>
      <c r="K10" s="12"/>
      <c r="L10" s="12"/>
      <c r="M10" s="12"/>
      <c r="N10" s="12"/>
      <c r="O10" s="12"/>
      <c r="P10" s="12"/>
      <c r="Q10" s="12"/>
      <c r="R10" s="12"/>
    </row>
    <row r="11" spans="1:18" ht="13.5">
      <c r="A11" s="12"/>
      <c r="B11" s="223" t="s">
        <v>547</v>
      </c>
      <c r="C11" s="81">
        <v>23.8153</v>
      </c>
      <c r="D11" s="244">
        <v>2.46</v>
      </c>
      <c r="E11" s="82">
        <v>0</v>
      </c>
      <c r="F11" s="244">
        <v>0</v>
      </c>
      <c r="G11" s="119">
        <f t="shared" si="0"/>
        <v>26.2753</v>
      </c>
      <c r="H11" s="211">
        <v>2007</v>
      </c>
      <c r="I11" s="12"/>
      <c r="J11" s="12"/>
      <c r="K11" s="12"/>
      <c r="L11" s="12"/>
      <c r="M11" s="12"/>
      <c r="N11" s="12"/>
      <c r="O11" s="12"/>
      <c r="P11" s="12"/>
      <c r="Q11" s="12"/>
      <c r="R11" s="12"/>
    </row>
    <row r="12" spans="1:18" ht="12.75">
      <c r="A12" s="12"/>
      <c r="B12" s="223" t="s">
        <v>486</v>
      </c>
      <c r="C12" s="81">
        <v>2.996</v>
      </c>
      <c r="D12" s="244">
        <v>0.81153</v>
      </c>
      <c r="E12" s="82">
        <v>0.079799</v>
      </c>
      <c r="F12" s="244">
        <v>0</v>
      </c>
      <c r="G12" s="119">
        <f t="shared" si="0"/>
        <v>3.9591480999999997</v>
      </c>
      <c r="H12" s="211">
        <v>1987</v>
      </c>
      <c r="I12" s="12"/>
      <c r="J12" s="12"/>
      <c r="K12" s="12"/>
      <c r="L12" s="12"/>
      <c r="M12" s="12"/>
      <c r="N12" s="12"/>
      <c r="O12" s="12"/>
      <c r="P12" s="12"/>
      <c r="Q12" s="12"/>
      <c r="R12" s="12"/>
    </row>
    <row r="13" spans="1:18" ht="12.75">
      <c r="A13" s="12"/>
      <c r="B13" s="223" t="s">
        <v>487</v>
      </c>
      <c r="C13" s="81">
        <v>0</v>
      </c>
      <c r="D13" s="244">
        <v>2.47442</v>
      </c>
      <c r="E13" s="82">
        <v>0</v>
      </c>
      <c r="F13" s="244">
        <v>0.673907</v>
      </c>
      <c r="G13" s="119">
        <f t="shared" si="0"/>
        <v>3.148327</v>
      </c>
      <c r="H13" s="211">
        <v>1985</v>
      </c>
      <c r="I13" s="12"/>
      <c r="J13" s="12"/>
      <c r="K13" s="12"/>
      <c r="L13" s="12"/>
      <c r="M13" s="12"/>
      <c r="N13" s="12"/>
      <c r="O13" s="12"/>
      <c r="P13" s="12"/>
      <c r="Q13" s="12"/>
      <c r="R13" s="12"/>
    </row>
    <row r="14" spans="1:18" ht="12.75">
      <c r="A14" s="12"/>
      <c r="B14" s="223" t="s">
        <v>488</v>
      </c>
      <c r="C14" s="81">
        <v>2.54044</v>
      </c>
      <c r="D14" s="244">
        <v>0.342299</v>
      </c>
      <c r="E14" s="82">
        <v>0.060406</v>
      </c>
      <c r="F14" s="244">
        <v>0</v>
      </c>
      <c r="G14" s="119">
        <f t="shared" si="0"/>
        <v>2.9975104</v>
      </c>
      <c r="H14" s="211">
        <v>1997</v>
      </c>
      <c r="I14" s="12"/>
      <c r="J14" s="12"/>
      <c r="K14" s="12"/>
      <c r="L14" s="12"/>
      <c r="M14" s="12"/>
      <c r="N14" s="12"/>
      <c r="O14" s="12"/>
      <c r="P14" s="12"/>
      <c r="Q14" s="12"/>
      <c r="R14" s="12"/>
    </row>
    <row r="15" spans="1:18" ht="12.75">
      <c r="A15" s="12"/>
      <c r="B15" s="223" t="s">
        <v>245</v>
      </c>
      <c r="C15" s="81">
        <v>12.648579999999999</v>
      </c>
      <c r="D15" s="244">
        <v>0</v>
      </c>
      <c r="E15" s="82">
        <v>0</v>
      </c>
      <c r="F15" s="244">
        <v>0</v>
      </c>
      <c r="G15" s="119">
        <f t="shared" si="0"/>
        <v>12.648579999999999</v>
      </c>
      <c r="H15" s="211">
        <v>1992</v>
      </c>
      <c r="I15" s="12"/>
      <c r="J15" s="12"/>
      <c r="K15" s="12"/>
      <c r="L15" s="12"/>
      <c r="M15" s="12"/>
      <c r="N15" s="12"/>
      <c r="O15" s="12"/>
      <c r="P15" s="12"/>
      <c r="Q15" s="12"/>
      <c r="R15" s="12"/>
    </row>
    <row r="16" spans="1:18" ht="12.75">
      <c r="A16" s="12"/>
      <c r="B16" s="223" t="s">
        <v>194</v>
      </c>
      <c r="C16" s="81">
        <v>4.04</v>
      </c>
      <c r="D16" s="244">
        <v>11.729</v>
      </c>
      <c r="E16" s="82">
        <v>0.643</v>
      </c>
      <c r="F16" s="248">
        <v>1.5</v>
      </c>
      <c r="G16" s="119">
        <f t="shared" si="0"/>
        <v>18.490699999999997</v>
      </c>
      <c r="H16" s="211">
        <v>1978</v>
      </c>
      <c r="I16" s="12"/>
      <c r="J16" s="12"/>
      <c r="K16" s="12"/>
      <c r="L16" s="12"/>
      <c r="M16" s="12"/>
      <c r="N16" s="12"/>
      <c r="O16" s="12"/>
      <c r="P16" s="12"/>
      <c r="Q16" s="12"/>
      <c r="R16" s="12"/>
    </row>
    <row r="17" spans="1:18" ht="12.75">
      <c r="A17" s="12"/>
      <c r="B17" s="223" t="s">
        <v>247</v>
      </c>
      <c r="C17" s="81">
        <v>0.36</v>
      </c>
      <c r="D17" s="244">
        <v>0</v>
      </c>
      <c r="E17" s="82">
        <v>0</v>
      </c>
      <c r="F17" s="248">
        <v>0</v>
      </c>
      <c r="G17" s="119">
        <f t="shared" si="0"/>
        <v>0.36</v>
      </c>
      <c r="H17" s="211">
        <v>2005</v>
      </c>
      <c r="I17" s="12"/>
      <c r="J17" s="12"/>
      <c r="K17" s="12"/>
      <c r="L17" s="12"/>
      <c r="M17" s="12"/>
      <c r="N17" s="12"/>
      <c r="O17" s="12"/>
      <c r="P17" s="12"/>
      <c r="Q17" s="12"/>
      <c r="R17" s="12"/>
    </row>
    <row r="18" spans="1:18" ht="12.75">
      <c r="A18" s="12"/>
      <c r="B18" s="223" t="s">
        <v>350</v>
      </c>
      <c r="C18" s="81">
        <v>7.23214</v>
      </c>
      <c r="D18" s="244">
        <v>39.7588</v>
      </c>
      <c r="E18" s="82">
        <v>1.192763</v>
      </c>
      <c r="F18" s="248">
        <v>0</v>
      </c>
      <c r="G18" s="119">
        <f t="shared" si="0"/>
        <v>49.257189700000005</v>
      </c>
      <c r="H18" s="211">
        <v>1985</v>
      </c>
      <c r="I18" s="12"/>
      <c r="J18" s="12"/>
      <c r="K18" s="12"/>
      <c r="L18" s="12"/>
      <c r="M18" s="12"/>
      <c r="N18" s="12"/>
      <c r="O18" s="12"/>
      <c r="P18" s="12"/>
      <c r="Q18" s="12"/>
      <c r="R18" s="12"/>
    </row>
    <row r="19" spans="1:18" ht="12.75">
      <c r="A19" s="12"/>
      <c r="B19" s="223" t="s">
        <v>251</v>
      </c>
      <c r="C19" s="81">
        <v>6.153</v>
      </c>
      <c r="D19" s="244">
        <v>2.18168</v>
      </c>
      <c r="E19" s="82">
        <v>0.022262</v>
      </c>
      <c r="F19" s="248">
        <v>0</v>
      </c>
      <c r="G19" s="119">
        <f t="shared" si="0"/>
        <v>8.376977799999999</v>
      </c>
      <c r="H19" s="211">
        <v>2005</v>
      </c>
      <c r="I19" s="12"/>
      <c r="J19" s="12"/>
      <c r="K19" s="12"/>
      <c r="L19" s="12"/>
      <c r="M19" s="12"/>
      <c r="N19" s="12"/>
      <c r="O19" s="12"/>
      <c r="P19" s="12"/>
      <c r="Q19" s="12"/>
      <c r="R19" s="12"/>
    </row>
    <row r="20" spans="1:18" ht="12.75">
      <c r="A20" s="12"/>
      <c r="B20" s="223" t="s">
        <v>252</v>
      </c>
      <c r="C20" s="81">
        <v>0</v>
      </c>
      <c r="D20" s="244">
        <v>19.54</v>
      </c>
      <c r="E20" s="82">
        <v>0</v>
      </c>
      <c r="F20" s="244">
        <v>0</v>
      </c>
      <c r="G20" s="119">
        <f t="shared" si="0"/>
        <v>19.54</v>
      </c>
      <c r="H20" s="211">
        <v>2005</v>
      </c>
      <c r="I20" s="12"/>
      <c r="J20" s="12"/>
      <c r="K20" s="12"/>
      <c r="L20" s="12"/>
      <c r="M20" s="12"/>
      <c r="N20" s="12"/>
      <c r="O20" s="12"/>
      <c r="P20" s="12"/>
      <c r="Q20" s="12"/>
      <c r="R20" s="12"/>
    </row>
    <row r="21" spans="1:18" ht="12.75">
      <c r="A21" s="12"/>
      <c r="B21" s="223" t="s">
        <v>352</v>
      </c>
      <c r="C21" s="81">
        <v>1.032158</v>
      </c>
      <c r="D21" s="244">
        <v>2.216025</v>
      </c>
      <c r="E21" s="82">
        <v>0.179</v>
      </c>
      <c r="F21" s="244">
        <v>0.085484</v>
      </c>
      <c r="G21" s="119">
        <f t="shared" si="0"/>
        <v>3.6737670000000002</v>
      </c>
      <c r="H21" s="211">
        <v>1985</v>
      </c>
      <c r="I21" s="12"/>
      <c r="J21" s="12"/>
      <c r="K21" s="12"/>
      <c r="L21" s="12"/>
      <c r="M21" s="12"/>
      <c r="N21" s="12"/>
      <c r="O21" s="12"/>
      <c r="P21" s="12"/>
      <c r="Q21" s="12"/>
      <c r="R21" s="12"/>
    </row>
    <row r="22" spans="1:18" ht="12.75">
      <c r="A22" s="12"/>
      <c r="B22" s="223" t="s">
        <v>182</v>
      </c>
      <c r="C22" s="81">
        <v>7.7</v>
      </c>
      <c r="D22" s="244">
        <v>1.83</v>
      </c>
      <c r="E22" s="82">
        <v>0.466</v>
      </c>
      <c r="F22" s="244">
        <v>0</v>
      </c>
      <c r="G22" s="119">
        <f t="shared" si="0"/>
        <v>10.415400000000002</v>
      </c>
      <c r="H22" s="211">
        <v>1986</v>
      </c>
      <c r="I22" s="12"/>
      <c r="J22" s="12"/>
      <c r="K22" s="12"/>
      <c r="L22" s="12"/>
      <c r="M22" s="12"/>
      <c r="N22" s="12"/>
      <c r="O22" s="12"/>
      <c r="P22" s="12"/>
      <c r="Q22" s="12"/>
      <c r="R22" s="12"/>
    </row>
    <row r="23" spans="1:18" ht="12.75">
      <c r="A23" s="12"/>
      <c r="B23" s="223" t="s">
        <v>489</v>
      </c>
      <c r="C23" s="81">
        <v>0</v>
      </c>
      <c r="D23" s="244">
        <v>1.36</v>
      </c>
      <c r="E23" s="82">
        <v>0</v>
      </c>
      <c r="F23" s="244">
        <v>0</v>
      </c>
      <c r="G23" s="119">
        <f t="shared" si="0"/>
        <v>1.36</v>
      </c>
      <c r="H23" s="211">
        <v>1999</v>
      </c>
      <c r="I23" s="12"/>
      <c r="J23" s="12"/>
      <c r="K23" s="12"/>
      <c r="L23" s="12"/>
      <c r="M23" s="12"/>
      <c r="N23" s="12"/>
      <c r="O23" s="12"/>
      <c r="P23" s="12"/>
      <c r="Q23" s="12"/>
      <c r="R23" s="12"/>
    </row>
    <row r="24" spans="1:18" ht="12.75">
      <c r="A24" s="12"/>
      <c r="B24" s="80" t="s">
        <v>490</v>
      </c>
      <c r="C24" s="81">
        <v>0.61</v>
      </c>
      <c r="D24" s="244">
        <v>8.94</v>
      </c>
      <c r="E24" s="82">
        <v>1.49</v>
      </c>
      <c r="F24" s="244">
        <v>0</v>
      </c>
      <c r="G24" s="119">
        <f t="shared" si="0"/>
        <v>12.380999999999998</v>
      </c>
      <c r="H24" s="211">
        <v>1992</v>
      </c>
      <c r="I24" s="12"/>
      <c r="J24" s="12"/>
      <c r="K24" s="12"/>
      <c r="L24" s="12"/>
      <c r="M24" s="12"/>
      <c r="N24" s="12"/>
      <c r="O24" s="12"/>
      <c r="P24" s="12"/>
      <c r="Q24" s="12"/>
      <c r="R24" s="12"/>
    </row>
    <row r="25" spans="1:18" ht="13.5">
      <c r="A25" s="12"/>
      <c r="B25" s="224" t="s">
        <v>552</v>
      </c>
      <c r="C25" s="110">
        <v>0</v>
      </c>
      <c r="D25" s="246">
        <v>53.1</v>
      </c>
      <c r="E25" s="111">
        <v>0</v>
      </c>
      <c r="F25" s="246">
        <v>0.855</v>
      </c>
      <c r="G25" s="259">
        <f t="shared" si="0"/>
        <v>53.955</v>
      </c>
      <c r="H25" s="226">
        <v>1997</v>
      </c>
      <c r="I25" s="12"/>
      <c r="J25" s="12"/>
      <c r="K25" s="12"/>
      <c r="L25" s="12"/>
      <c r="M25" s="12"/>
      <c r="N25" s="12"/>
      <c r="O25" s="12"/>
      <c r="P25" s="12"/>
      <c r="Q25" s="12"/>
      <c r="R25" s="12"/>
    </row>
    <row r="26" spans="1:18" ht="13.5" thickBot="1">
      <c r="A26" s="12"/>
      <c r="B26" s="120" t="s">
        <v>0</v>
      </c>
      <c r="C26" s="121">
        <f>SUM(C5:C25)</f>
        <v>99.49441200000001</v>
      </c>
      <c r="D26" s="245">
        <f>SUM(D5:D25)</f>
        <v>171.51985399999998</v>
      </c>
      <c r="E26" s="122">
        <f>SUM(E5:E25)</f>
        <v>6.110244000000001</v>
      </c>
      <c r="F26" s="245">
        <f>SUM(F5:F25)</f>
        <v>3.114391</v>
      </c>
      <c r="G26" s="123">
        <f>SUM(G5:G25)</f>
        <v>285.7381206</v>
      </c>
      <c r="H26" s="124"/>
      <c r="I26" s="14"/>
      <c r="J26" s="12"/>
      <c r="K26" s="12"/>
      <c r="L26" s="12"/>
      <c r="M26" s="12"/>
      <c r="N26" s="12"/>
      <c r="O26" s="12"/>
      <c r="P26" s="12"/>
      <c r="Q26" s="12"/>
      <c r="R26" s="12"/>
    </row>
    <row r="27" spans="1:18" ht="12.75">
      <c r="A27" s="12"/>
      <c r="B27" s="175"/>
      <c r="C27" s="176"/>
      <c r="D27" s="176"/>
      <c r="E27" s="176"/>
      <c r="F27" s="176"/>
      <c r="G27" s="176"/>
      <c r="H27" s="12"/>
      <c r="I27" s="12"/>
      <c r="J27" s="12"/>
      <c r="K27" s="12"/>
      <c r="L27" s="12"/>
      <c r="M27" s="12"/>
      <c r="N27" s="12"/>
      <c r="O27" s="12"/>
      <c r="P27" s="12"/>
      <c r="Q27" s="12"/>
      <c r="R27" s="12"/>
    </row>
    <row r="28" spans="1:18" ht="13.5">
      <c r="A28" s="12"/>
      <c r="B28" s="177" t="s">
        <v>207</v>
      </c>
      <c r="C28" s="12"/>
      <c r="D28" s="12"/>
      <c r="E28" s="181" t="s">
        <v>331</v>
      </c>
      <c r="F28" s="177"/>
      <c r="G28" s="177"/>
      <c r="H28" s="177"/>
      <c r="I28" s="12"/>
      <c r="J28" s="12"/>
      <c r="K28" s="12"/>
      <c r="L28" s="12"/>
      <c r="M28" s="12"/>
      <c r="N28" s="12"/>
      <c r="O28" s="12"/>
      <c r="P28" s="12"/>
      <c r="Q28" s="12"/>
      <c r="R28" s="12"/>
    </row>
    <row r="29" spans="1:18" ht="22.5" customHeight="1">
      <c r="A29" s="12"/>
      <c r="B29" s="177" t="s">
        <v>269</v>
      </c>
      <c r="C29" s="157"/>
      <c r="D29" s="178"/>
      <c r="E29" s="294" t="s">
        <v>64</v>
      </c>
      <c r="F29" s="294"/>
      <c r="G29" s="294"/>
      <c r="H29" s="294"/>
      <c r="I29" s="12"/>
      <c r="J29" s="12"/>
      <c r="K29" s="12"/>
      <c r="L29" s="12"/>
      <c r="M29" s="12"/>
      <c r="N29" s="12"/>
      <c r="O29" s="12"/>
      <c r="P29" s="12"/>
      <c r="Q29" s="12"/>
      <c r="R29" s="12"/>
    </row>
    <row r="30" spans="1:18" ht="22.5" customHeight="1">
      <c r="A30" s="12"/>
      <c r="B30" s="177" t="s">
        <v>545</v>
      </c>
      <c r="C30" s="157"/>
      <c r="D30" s="178"/>
      <c r="E30" s="177" t="s">
        <v>550</v>
      </c>
      <c r="F30" s="257"/>
      <c r="G30" s="257"/>
      <c r="H30" s="257"/>
      <c r="I30" s="12"/>
      <c r="J30" s="12"/>
      <c r="K30" s="12"/>
      <c r="L30" s="12"/>
      <c r="M30" s="12"/>
      <c r="N30" s="12"/>
      <c r="O30" s="12"/>
      <c r="P30" s="12"/>
      <c r="Q30" s="12"/>
      <c r="R30" s="12"/>
    </row>
    <row r="31" spans="1:18" ht="12.75">
      <c r="A31" s="12"/>
      <c r="B31" s="177" t="s">
        <v>548</v>
      </c>
      <c r="C31" s="157"/>
      <c r="D31" s="178"/>
      <c r="E31" s="253" t="s">
        <v>549</v>
      </c>
      <c r="F31" s="182"/>
      <c r="G31" s="182"/>
      <c r="H31" s="177"/>
      <c r="I31" s="12"/>
      <c r="J31" s="12"/>
      <c r="K31" s="12"/>
      <c r="L31" s="12"/>
      <c r="M31" s="12"/>
      <c r="N31" s="12"/>
      <c r="O31" s="12"/>
      <c r="P31" s="12"/>
      <c r="Q31" s="12"/>
      <c r="R31" s="12"/>
    </row>
    <row r="32" spans="1:18" ht="12.75">
      <c r="A32" s="12"/>
      <c r="B32" s="177" t="s">
        <v>559</v>
      </c>
      <c r="C32" s="157"/>
      <c r="D32" s="178"/>
      <c r="E32" s="253" t="s">
        <v>560</v>
      </c>
      <c r="F32" s="182"/>
      <c r="G32" s="182"/>
      <c r="H32" s="177"/>
      <c r="I32" s="12"/>
      <c r="J32" s="12"/>
      <c r="K32" s="12"/>
      <c r="L32" s="12"/>
      <c r="M32" s="12"/>
      <c r="N32" s="12"/>
      <c r="O32" s="12"/>
      <c r="P32" s="12"/>
      <c r="Q32" s="12"/>
      <c r="R32" s="12"/>
    </row>
    <row r="33" spans="1:18" ht="12.75">
      <c r="A33" s="12"/>
      <c r="B33" s="177" t="s">
        <v>554</v>
      </c>
      <c r="C33" s="157"/>
      <c r="D33" s="178"/>
      <c r="E33" s="253" t="s">
        <v>555</v>
      </c>
      <c r="F33" s="182"/>
      <c r="G33" s="182"/>
      <c r="H33" s="177"/>
      <c r="I33" s="12"/>
      <c r="J33" s="12"/>
      <c r="K33" s="12"/>
      <c r="L33" s="12"/>
      <c r="M33" s="12"/>
      <c r="N33" s="12"/>
      <c r="O33" s="12"/>
      <c r="P33" s="12"/>
      <c r="Q33" s="12"/>
      <c r="R33" s="12"/>
    </row>
    <row r="34" spans="1:18" ht="12.75">
      <c r="A34" s="12"/>
      <c r="B34" s="179" t="s">
        <v>553</v>
      </c>
      <c r="C34" s="180"/>
      <c r="D34" s="180"/>
      <c r="E34" s="183"/>
      <c r="F34" s="176"/>
      <c r="G34" s="176"/>
      <c r="H34" s="12"/>
      <c r="I34" s="12"/>
      <c r="J34" s="12"/>
      <c r="K34" s="12"/>
      <c r="L34" s="12"/>
      <c r="M34" s="12"/>
      <c r="N34" s="12"/>
      <c r="O34" s="12"/>
      <c r="P34" s="12"/>
      <c r="Q34" s="12"/>
      <c r="R34" s="12"/>
    </row>
    <row r="35" spans="1:18" ht="12.75">
      <c r="A35" s="12"/>
      <c r="B35" s="12"/>
      <c r="C35" s="12"/>
      <c r="D35" s="12"/>
      <c r="E35" s="12"/>
      <c r="F35" s="12"/>
      <c r="G35" s="12"/>
      <c r="H35" s="12"/>
      <c r="I35" s="12"/>
      <c r="J35" s="12"/>
      <c r="K35" s="12"/>
      <c r="L35" s="12"/>
      <c r="M35" s="12"/>
      <c r="N35" s="12"/>
      <c r="O35" s="12"/>
      <c r="P35" s="12"/>
      <c r="Q35" s="12"/>
      <c r="R35" s="12"/>
    </row>
    <row r="36" spans="1:18" ht="12.75">
      <c r="A36" s="12"/>
      <c r="B36" s="12"/>
      <c r="C36" s="157"/>
      <c r="D36" s="157"/>
      <c r="E36" s="157"/>
      <c r="F36" s="157"/>
      <c r="G36" s="157"/>
      <c r="H36" s="12"/>
      <c r="I36" s="12"/>
      <c r="J36" s="12"/>
      <c r="K36" s="12"/>
      <c r="L36" s="12"/>
      <c r="M36" s="12"/>
      <c r="N36" s="12"/>
      <c r="O36" s="12"/>
      <c r="P36" s="12"/>
      <c r="Q36" s="12"/>
      <c r="R36" s="12"/>
    </row>
    <row r="37" spans="1:18" ht="12.75">
      <c r="A37" s="12"/>
      <c r="B37" s="12"/>
      <c r="C37" s="157"/>
      <c r="D37" s="157"/>
      <c r="E37" s="157"/>
      <c r="F37" s="157"/>
      <c r="G37" s="157"/>
      <c r="H37" s="12"/>
      <c r="I37" s="12"/>
      <c r="J37" s="12"/>
      <c r="K37" s="12"/>
      <c r="L37" s="12"/>
      <c r="M37" s="12"/>
      <c r="N37" s="12"/>
      <c r="O37" s="12"/>
      <c r="P37" s="12"/>
      <c r="Q37" s="12"/>
      <c r="R37" s="12"/>
    </row>
    <row r="38" spans="1:18" ht="12.75">
      <c r="A38" s="12"/>
      <c r="B38" s="12"/>
      <c r="C38" s="157"/>
      <c r="D38" s="157"/>
      <c r="E38" s="157"/>
      <c r="F38" s="157"/>
      <c r="G38" s="157"/>
      <c r="H38" s="12"/>
      <c r="I38" s="12"/>
      <c r="J38" s="12"/>
      <c r="K38" s="12"/>
      <c r="L38" s="12"/>
      <c r="M38" s="12"/>
      <c r="N38" s="12"/>
      <c r="O38" s="12"/>
      <c r="P38" s="12"/>
      <c r="Q38" s="12"/>
      <c r="R38" s="12"/>
    </row>
    <row r="39" spans="1:18" ht="12.75">
      <c r="A39" s="12"/>
      <c r="B39" s="12"/>
      <c r="C39" s="157"/>
      <c r="D39" s="157"/>
      <c r="E39" s="157"/>
      <c r="F39" s="157"/>
      <c r="G39" s="157"/>
      <c r="H39" s="12"/>
      <c r="I39" s="12"/>
      <c r="J39" s="12"/>
      <c r="K39" s="12"/>
      <c r="L39" s="12"/>
      <c r="M39" s="12"/>
      <c r="N39" s="12"/>
      <c r="O39" s="12"/>
      <c r="P39" s="12"/>
      <c r="Q39" s="12"/>
      <c r="R39" s="12"/>
    </row>
    <row r="40" spans="1:18" ht="12.75">
      <c r="A40" s="12"/>
      <c r="B40" s="12"/>
      <c r="C40" s="157"/>
      <c r="D40" s="157"/>
      <c r="E40" s="157"/>
      <c r="F40" s="157"/>
      <c r="G40" s="157"/>
      <c r="H40" s="12"/>
      <c r="I40" s="12"/>
      <c r="J40" s="12"/>
      <c r="K40" s="12"/>
      <c r="L40" s="12"/>
      <c r="M40" s="12"/>
      <c r="N40" s="12"/>
      <c r="O40" s="12"/>
      <c r="P40" s="12"/>
      <c r="Q40" s="12"/>
      <c r="R40" s="12"/>
    </row>
    <row r="41" spans="1:18" ht="12.75">
      <c r="A41" s="12"/>
      <c r="B41" s="12"/>
      <c r="C41" s="157"/>
      <c r="D41" s="157"/>
      <c r="E41" s="157"/>
      <c r="F41" s="157"/>
      <c r="G41" s="157"/>
      <c r="H41" s="12"/>
      <c r="I41" s="12"/>
      <c r="J41" s="12"/>
      <c r="K41" s="12"/>
      <c r="L41" s="12"/>
      <c r="M41" s="12"/>
      <c r="N41" s="12"/>
      <c r="O41" s="12"/>
      <c r="P41" s="12"/>
      <c r="Q41" s="12"/>
      <c r="R41" s="12"/>
    </row>
    <row r="42" spans="1:18" ht="12.75">
      <c r="A42" s="12"/>
      <c r="B42" s="12"/>
      <c r="C42" s="157"/>
      <c r="D42" s="157"/>
      <c r="E42" s="157"/>
      <c r="F42" s="157"/>
      <c r="G42" s="157"/>
      <c r="H42" s="12"/>
      <c r="I42" s="12"/>
      <c r="J42" s="12"/>
      <c r="K42" s="12"/>
      <c r="L42" s="12"/>
      <c r="M42" s="12"/>
      <c r="N42" s="12"/>
      <c r="O42" s="12"/>
      <c r="P42" s="12"/>
      <c r="Q42" s="12"/>
      <c r="R42" s="12"/>
    </row>
    <row r="43" spans="1:18" ht="12.75">
      <c r="A43" s="12"/>
      <c r="B43" s="12"/>
      <c r="C43" s="12"/>
      <c r="D43" s="12"/>
      <c r="E43" s="12"/>
      <c r="F43" s="12"/>
      <c r="G43" s="12"/>
      <c r="H43" s="12"/>
      <c r="I43" s="12"/>
      <c r="J43" s="12"/>
      <c r="K43" s="12"/>
      <c r="L43" s="12"/>
      <c r="M43" s="12"/>
      <c r="N43" s="12"/>
      <c r="O43" s="12"/>
      <c r="P43" s="12"/>
      <c r="Q43" s="12"/>
      <c r="R43" s="12"/>
    </row>
    <row r="44" spans="1:18" ht="12.75">
      <c r="A44" s="12"/>
      <c r="B44" s="12"/>
      <c r="C44" s="12"/>
      <c r="D44" s="12"/>
      <c r="E44" s="12"/>
      <c r="F44" s="12"/>
      <c r="G44" s="12"/>
      <c r="H44" s="12"/>
      <c r="I44" s="12"/>
      <c r="J44" s="12"/>
      <c r="K44" s="12"/>
      <c r="L44" s="12"/>
      <c r="M44" s="12"/>
      <c r="N44" s="12"/>
      <c r="O44" s="12"/>
      <c r="P44" s="12"/>
      <c r="Q44" s="12"/>
      <c r="R44" s="12"/>
    </row>
    <row r="45" spans="1:18" ht="12.75">
      <c r="A45" s="12"/>
      <c r="B45" s="12"/>
      <c r="C45" s="12"/>
      <c r="D45" s="12"/>
      <c r="E45" s="12"/>
      <c r="F45" s="12"/>
      <c r="G45" s="12"/>
      <c r="H45" s="12"/>
      <c r="I45" s="12"/>
      <c r="J45" s="12"/>
      <c r="K45" s="12"/>
      <c r="L45" s="12"/>
      <c r="M45" s="12"/>
      <c r="N45" s="12"/>
      <c r="O45" s="12"/>
      <c r="P45" s="12"/>
      <c r="Q45" s="12"/>
      <c r="R45" s="12"/>
    </row>
    <row r="46" spans="1:18" ht="12.75">
      <c r="A46" s="12"/>
      <c r="B46" s="12"/>
      <c r="C46" s="12"/>
      <c r="D46" s="12"/>
      <c r="E46" s="12"/>
      <c r="F46" s="12"/>
      <c r="G46" s="12"/>
      <c r="H46" s="12"/>
      <c r="I46" s="12"/>
      <c r="J46" s="12"/>
      <c r="K46" s="12"/>
      <c r="L46" s="12"/>
      <c r="M46" s="12"/>
      <c r="N46" s="12"/>
      <c r="O46" s="12"/>
      <c r="P46" s="12"/>
      <c r="Q46" s="12"/>
      <c r="R46" s="12"/>
    </row>
    <row r="47" spans="1:18" ht="12.75">
      <c r="A47" s="12"/>
      <c r="B47" s="12"/>
      <c r="C47" s="12"/>
      <c r="D47" s="12"/>
      <c r="E47" s="12"/>
      <c r="F47" s="12"/>
      <c r="G47" s="12"/>
      <c r="H47" s="12"/>
      <c r="I47" s="12"/>
      <c r="J47" s="12"/>
      <c r="K47" s="12"/>
      <c r="L47" s="12"/>
      <c r="M47" s="12"/>
      <c r="N47" s="12"/>
      <c r="O47" s="12"/>
      <c r="P47" s="12"/>
      <c r="Q47" s="12"/>
      <c r="R47" s="12"/>
    </row>
    <row r="48" spans="1:18" ht="12.75">
      <c r="A48" s="12"/>
      <c r="B48" s="12"/>
      <c r="C48" s="12"/>
      <c r="D48" s="12"/>
      <c r="E48" s="12"/>
      <c r="F48" s="12"/>
      <c r="G48" s="12"/>
      <c r="H48" s="12"/>
      <c r="I48" s="12"/>
      <c r="J48" s="12"/>
      <c r="K48" s="12"/>
      <c r="L48" s="12"/>
      <c r="M48" s="12"/>
      <c r="N48" s="12"/>
      <c r="O48" s="12"/>
      <c r="P48" s="12"/>
      <c r="Q48" s="12"/>
      <c r="R48" s="12"/>
    </row>
    <row r="49" spans="1:18" ht="12.75">
      <c r="A49" s="12"/>
      <c r="B49" s="12"/>
      <c r="C49" s="12"/>
      <c r="D49" s="12"/>
      <c r="E49" s="12"/>
      <c r="F49" s="12"/>
      <c r="G49" s="12"/>
      <c r="H49" s="12"/>
      <c r="I49" s="12"/>
      <c r="J49" s="12"/>
      <c r="K49" s="12"/>
      <c r="L49" s="12"/>
      <c r="M49" s="12"/>
      <c r="N49" s="12"/>
      <c r="O49" s="12"/>
      <c r="P49" s="12"/>
      <c r="Q49" s="12"/>
      <c r="R49" s="12"/>
    </row>
    <row r="50" spans="1:18" ht="12.75">
      <c r="A50" s="12"/>
      <c r="B50" s="12"/>
      <c r="C50" s="12"/>
      <c r="D50" s="12"/>
      <c r="E50" s="12"/>
      <c r="F50" s="12"/>
      <c r="G50" s="12"/>
      <c r="H50" s="12"/>
      <c r="I50" s="12"/>
      <c r="J50" s="12"/>
      <c r="K50" s="12"/>
      <c r="L50" s="12"/>
      <c r="M50" s="12"/>
      <c r="N50" s="12"/>
      <c r="O50" s="12"/>
      <c r="P50" s="12"/>
      <c r="Q50" s="12"/>
      <c r="R50" s="12"/>
    </row>
    <row r="51" spans="1:18" ht="12.75">
      <c r="A51" s="12"/>
      <c r="B51" s="12"/>
      <c r="C51" s="12"/>
      <c r="D51" s="12"/>
      <c r="E51" s="12"/>
      <c r="F51" s="12"/>
      <c r="G51" s="12"/>
      <c r="H51" s="12"/>
      <c r="I51" s="12"/>
      <c r="J51" s="12"/>
      <c r="K51" s="12"/>
      <c r="L51" s="12"/>
      <c r="M51" s="12"/>
      <c r="N51" s="12"/>
      <c r="O51" s="12"/>
      <c r="P51" s="12"/>
      <c r="Q51" s="12"/>
      <c r="R51" s="12"/>
    </row>
    <row r="52" spans="1:18" ht="12.75">
      <c r="A52" s="12"/>
      <c r="B52" s="12"/>
      <c r="C52" s="12"/>
      <c r="D52" s="12"/>
      <c r="E52" s="12"/>
      <c r="F52" s="12"/>
      <c r="G52" s="12"/>
      <c r="H52" s="12"/>
      <c r="I52" s="12"/>
      <c r="J52" s="12"/>
      <c r="K52" s="12"/>
      <c r="L52" s="12"/>
      <c r="M52" s="12"/>
      <c r="N52" s="12"/>
      <c r="O52" s="12"/>
      <c r="P52" s="12"/>
      <c r="Q52" s="12"/>
      <c r="R52" s="12"/>
    </row>
    <row r="53" spans="1:18" ht="12.75">
      <c r="A53" s="12"/>
      <c r="B53" s="12"/>
      <c r="C53" s="12"/>
      <c r="D53" s="12"/>
      <c r="E53" s="12"/>
      <c r="F53" s="12"/>
      <c r="G53" s="12"/>
      <c r="H53" s="12"/>
      <c r="I53" s="12"/>
      <c r="J53" s="12"/>
      <c r="K53" s="12"/>
      <c r="L53" s="12"/>
      <c r="M53" s="12"/>
      <c r="N53" s="12"/>
      <c r="O53" s="12"/>
      <c r="P53" s="12"/>
      <c r="Q53" s="12"/>
      <c r="R53" s="12"/>
    </row>
    <row r="54" spans="1:18" ht="12.75">
      <c r="A54" s="12"/>
      <c r="B54" s="12"/>
      <c r="C54" s="12"/>
      <c r="D54" s="12"/>
      <c r="E54" s="12"/>
      <c r="F54" s="12"/>
      <c r="G54" s="12"/>
      <c r="H54" s="12"/>
      <c r="I54" s="12"/>
      <c r="J54" s="12"/>
      <c r="K54" s="12"/>
      <c r="L54" s="12"/>
      <c r="M54" s="12"/>
      <c r="N54" s="12"/>
      <c r="O54" s="12"/>
      <c r="P54" s="12"/>
      <c r="Q54" s="12"/>
      <c r="R54" s="12"/>
    </row>
    <row r="55" spans="1:18" ht="12.75">
      <c r="A55" s="12"/>
      <c r="B55" s="12"/>
      <c r="C55" s="12"/>
      <c r="D55" s="12"/>
      <c r="E55" s="12"/>
      <c r="F55" s="12"/>
      <c r="G55" s="12"/>
      <c r="H55" s="12"/>
      <c r="I55" s="12"/>
      <c r="J55" s="12"/>
      <c r="K55" s="12"/>
      <c r="L55" s="12"/>
      <c r="M55" s="12"/>
      <c r="N55" s="12"/>
      <c r="O55" s="12"/>
      <c r="P55" s="12"/>
      <c r="Q55" s="12"/>
      <c r="R55" s="12"/>
    </row>
    <row r="56" spans="1:18" ht="12.75">
      <c r="A56" s="12"/>
      <c r="B56" s="12"/>
      <c r="C56" s="12"/>
      <c r="D56" s="12"/>
      <c r="E56" s="12"/>
      <c r="F56" s="12"/>
      <c r="G56" s="12"/>
      <c r="H56" s="12"/>
      <c r="I56" s="12"/>
      <c r="J56" s="12"/>
      <c r="K56" s="12"/>
      <c r="L56" s="12"/>
      <c r="M56" s="12"/>
      <c r="N56" s="12"/>
      <c r="O56" s="12"/>
      <c r="P56" s="12"/>
      <c r="Q56" s="12"/>
      <c r="R56" s="12"/>
    </row>
    <row r="57" spans="1:18" ht="12.75">
      <c r="A57" s="12"/>
      <c r="B57" s="12"/>
      <c r="C57" s="12"/>
      <c r="D57" s="12"/>
      <c r="E57" s="12"/>
      <c r="F57" s="12"/>
      <c r="G57" s="12"/>
      <c r="H57" s="12"/>
      <c r="I57" s="12"/>
      <c r="J57" s="12"/>
      <c r="K57" s="12"/>
      <c r="L57" s="12"/>
      <c r="M57" s="12"/>
      <c r="N57" s="12"/>
      <c r="O57" s="12"/>
      <c r="P57" s="12"/>
      <c r="Q57" s="12"/>
      <c r="R57" s="12"/>
    </row>
    <row r="58" spans="1:18" ht="12.75">
      <c r="A58" s="12"/>
      <c r="B58" s="12"/>
      <c r="C58" s="12"/>
      <c r="D58" s="12"/>
      <c r="E58" s="12"/>
      <c r="F58" s="12"/>
      <c r="G58" s="12"/>
      <c r="H58" s="12"/>
      <c r="I58" s="12"/>
      <c r="J58" s="12"/>
      <c r="K58" s="12"/>
      <c r="L58" s="12"/>
      <c r="M58" s="12"/>
      <c r="N58" s="12"/>
      <c r="O58" s="12"/>
      <c r="P58" s="12"/>
      <c r="Q58" s="12"/>
      <c r="R58" s="12"/>
    </row>
    <row r="59" spans="1:18" ht="12.75">
      <c r="A59" s="12"/>
      <c r="B59" s="12"/>
      <c r="C59" s="12"/>
      <c r="D59" s="12"/>
      <c r="E59" s="12"/>
      <c r="F59" s="12"/>
      <c r="G59" s="12"/>
      <c r="H59" s="12"/>
      <c r="I59" s="12"/>
      <c r="J59" s="12"/>
      <c r="K59" s="12"/>
      <c r="L59" s="12"/>
      <c r="M59" s="12"/>
      <c r="N59" s="12"/>
      <c r="O59" s="12"/>
      <c r="P59" s="12"/>
      <c r="Q59" s="12"/>
      <c r="R59" s="12"/>
    </row>
    <row r="60" spans="1:18" ht="12.75">
      <c r="A60" s="12"/>
      <c r="B60" s="12"/>
      <c r="C60" s="12"/>
      <c r="D60" s="12"/>
      <c r="E60" s="12"/>
      <c r="F60" s="12"/>
      <c r="G60" s="12"/>
      <c r="H60" s="12"/>
      <c r="I60" s="12"/>
      <c r="J60" s="12"/>
      <c r="K60" s="12"/>
      <c r="L60" s="12"/>
      <c r="M60" s="12"/>
      <c r="N60" s="12"/>
      <c r="O60" s="12"/>
      <c r="P60" s="12"/>
      <c r="Q60" s="12"/>
      <c r="R60" s="12"/>
    </row>
    <row r="61" spans="1:18" ht="12.75">
      <c r="A61" s="12"/>
      <c r="B61" s="12"/>
      <c r="C61" s="12"/>
      <c r="D61" s="12"/>
      <c r="E61" s="12"/>
      <c r="F61" s="12"/>
      <c r="G61" s="12"/>
      <c r="H61" s="12"/>
      <c r="I61" s="12"/>
      <c r="J61" s="12"/>
      <c r="K61" s="12"/>
      <c r="L61" s="12"/>
      <c r="M61" s="12"/>
      <c r="N61" s="12"/>
      <c r="O61" s="12"/>
      <c r="P61" s="12"/>
      <c r="Q61" s="12"/>
      <c r="R61" s="12"/>
    </row>
    <row r="62" spans="1:18" ht="12.75">
      <c r="A62" s="12"/>
      <c r="B62" s="12"/>
      <c r="C62" s="12"/>
      <c r="D62" s="12"/>
      <c r="E62" s="12"/>
      <c r="F62" s="12"/>
      <c r="G62" s="12"/>
      <c r="H62" s="12"/>
      <c r="I62" s="12"/>
      <c r="J62" s="12"/>
      <c r="K62" s="12"/>
      <c r="L62" s="12"/>
      <c r="M62" s="12"/>
      <c r="N62" s="12"/>
      <c r="O62" s="12"/>
      <c r="P62" s="12"/>
      <c r="Q62" s="12"/>
      <c r="R62" s="12"/>
    </row>
    <row r="63" spans="1:18" ht="12.75">
      <c r="A63" s="12"/>
      <c r="B63" s="12"/>
      <c r="C63" s="12"/>
      <c r="D63" s="12"/>
      <c r="E63" s="12"/>
      <c r="F63" s="12"/>
      <c r="G63" s="12"/>
      <c r="H63" s="12"/>
      <c r="I63" s="12"/>
      <c r="J63" s="12"/>
      <c r="K63" s="12"/>
      <c r="L63" s="12"/>
      <c r="M63" s="12"/>
      <c r="N63" s="12"/>
      <c r="O63" s="12"/>
      <c r="P63" s="12"/>
      <c r="Q63" s="12"/>
      <c r="R63" s="12"/>
    </row>
    <row r="64" spans="1:18" ht="12.75">
      <c r="A64" s="12"/>
      <c r="B64" s="12"/>
      <c r="C64" s="12"/>
      <c r="D64" s="12"/>
      <c r="E64" s="12"/>
      <c r="F64" s="12"/>
      <c r="G64" s="12"/>
      <c r="H64" s="12"/>
      <c r="I64" s="12"/>
      <c r="J64" s="12"/>
      <c r="K64" s="12"/>
      <c r="L64" s="12"/>
      <c r="M64" s="12"/>
      <c r="N64" s="12"/>
      <c r="O64" s="12"/>
      <c r="P64" s="12"/>
      <c r="Q64" s="12"/>
      <c r="R64" s="12"/>
    </row>
    <row r="65" spans="1:18" ht="12.75">
      <c r="A65" s="12"/>
      <c r="B65" s="12"/>
      <c r="C65" s="12"/>
      <c r="D65" s="12"/>
      <c r="E65" s="12"/>
      <c r="F65" s="12"/>
      <c r="G65" s="12"/>
      <c r="H65" s="12"/>
      <c r="I65" s="12"/>
      <c r="J65" s="12"/>
      <c r="K65" s="12"/>
      <c r="L65" s="12"/>
      <c r="M65" s="12"/>
      <c r="N65" s="12"/>
      <c r="O65" s="12"/>
      <c r="P65" s="12"/>
      <c r="Q65" s="12"/>
      <c r="R65" s="12"/>
    </row>
    <row r="66" spans="1:18" ht="12.75">
      <c r="A66" s="12"/>
      <c r="B66" s="12"/>
      <c r="C66" s="12"/>
      <c r="D66" s="12"/>
      <c r="E66" s="12"/>
      <c r="F66" s="12"/>
      <c r="G66" s="12"/>
      <c r="H66" s="12"/>
      <c r="I66" s="12"/>
      <c r="J66" s="12"/>
      <c r="K66" s="12"/>
      <c r="L66" s="12"/>
      <c r="M66" s="12"/>
      <c r="N66" s="12"/>
      <c r="O66" s="12"/>
      <c r="P66" s="12"/>
      <c r="Q66" s="12"/>
      <c r="R66" s="12"/>
    </row>
    <row r="67" spans="1:18" ht="12.75">
      <c r="A67" s="12"/>
      <c r="B67" s="12"/>
      <c r="C67" s="12"/>
      <c r="D67" s="12"/>
      <c r="E67" s="12"/>
      <c r="F67" s="12"/>
      <c r="G67" s="12"/>
      <c r="H67" s="12"/>
      <c r="I67" s="12"/>
      <c r="J67" s="12"/>
      <c r="K67" s="12"/>
      <c r="L67" s="12"/>
      <c r="M67" s="12"/>
      <c r="N67" s="12"/>
      <c r="O67" s="12"/>
      <c r="P67" s="12"/>
      <c r="Q67" s="12"/>
      <c r="R67" s="12"/>
    </row>
    <row r="68" spans="1:18" ht="12.75">
      <c r="A68" s="12"/>
      <c r="B68" s="12"/>
      <c r="C68" s="12"/>
      <c r="D68" s="12"/>
      <c r="E68" s="12"/>
      <c r="F68" s="12"/>
      <c r="G68" s="12"/>
      <c r="H68" s="12"/>
      <c r="I68" s="12"/>
      <c r="J68" s="12"/>
      <c r="K68" s="12"/>
      <c r="L68" s="12"/>
      <c r="M68" s="12"/>
      <c r="N68" s="12"/>
      <c r="O68" s="12"/>
      <c r="P68" s="12"/>
      <c r="Q68" s="12"/>
      <c r="R68" s="12"/>
    </row>
    <row r="69" spans="1:18" ht="12.75">
      <c r="A69" s="12"/>
      <c r="B69" s="12"/>
      <c r="C69" s="12"/>
      <c r="D69" s="12"/>
      <c r="E69" s="12"/>
      <c r="F69" s="12"/>
      <c r="G69" s="12"/>
      <c r="H69" s="12"/>
      <c r="I69" s="12"/>
      <c r="J69" s="12"/>
      <c r="K69" s="12"/>
      <c r="L69" s="12"/>
      <c r="M69" s="12"/>
      <c r="N69" s="12"/>
      <c r="O69" s="12"/>
      <c r="P69" s="12"/>
      <c r="Q69" s="12"/>
      <c r="R69" s="12"/>
    </row>
    <row r="70" spans="1:18" ht="12.75">
      <c r="A70" s="12"/>
      <c r="B70" s="12"/>
      <c r="C70" s="12"/>
      <c r="D70" s="12"/>
      <c r="E70" s="12"/>
      <c r="F70" s="12"/>
      <c r="G70" s="12"/>
      <c r="H70" s="12"/>
      <c r="I70" s="12"/>
      <c r="J70" s="12"/>
      <c r="K70" s="12"/>
      <c r="L70" s="12"/>
      <c r="M70" s="12"/>
      <c r="N70" s="12"/>
      <c r="O70" s="12"/>
      <c r="P70" s="12"/>
      <c r="Q70" s="12"/>
      <c r="R70" s="12"/>
    </row>
    <row r="71" spans="1:18" ht="12.75">
      <c r="A71" s="12"/>
      <c r="B71" s="12"/>
      <c r="C71" s="12"/>
      <c r="D71" s="12"/>
      <c r="E71" s="12"/>
      <c r="F71" s="12"/>
      <c r="G71" s="12"/>
      <c r="H71" s="12"/>
      <c r="I71" s="12"/>
      <c r="J71" s="12"/>
      <c r="K71" s="12"/>
      <c r="L71" s="12"/>
      <c r="M71" s="12"/>
      <c r="N71" s="12"/>
      <c r="O71" s="12"/>
      <c r="P71" s="12"/>
      <c r="Q71" s="12"/>
      <c r="R71" s="12"/>
    </row>
    <row r="72" spans="1:18" ht="12.75">
      <c r="A72" s="12"/>
      <c r="B72" s="12"/>
      <c r="C72" s="12"/>
      <c r="D72" s="12"/>
      <c r="E72" s="12"/>
      <c r="F72" s="12"/>
      <c r="G72" s="12"/>
      <c r="H72" s="12"/>
      <c r="I72" s="12"/>
      <c r="J72" s="12"/>
      <c r="K72" s="12"/>
      <c r="L72" s="12"/>
      <c r="M72" s="12"/>
      <c r="N72" s="12"/>
      <c r="O72" s="12"/>
      <c r="P72" s="12"/>
      <c r="Q72" s="12"/>
      <c r="R72" s="12"/>
    </row>
    <row r="73" spans="1:18" ht="12.75">
      <c r="A73" s="12"/>
      <c r="B73" s="12"/>
      <c r="C73" s="12"/>
      <c r="D73" s="12"/>
      <c r="E73" s="12"/>
      <c r="F73" s="12"/>
      <c r="G73" s="12"/>
      <c r="H73" s="12"/>
      <c r="I73" s="12"/>
      <c r="J73" s="12"/>
      <c r="K73" s="12"/>
      <c r="L73" s="12"/>
      <c r="M73" s="12"/>
      <c r="N73" s="12"/>
      <c r="O73" s="12"/>
      <c r="P73" s="12"/>
      <c r="Q73" s="12"/>
      <c r="R73" s="12"/>
    </row>
    <row r="74" spans="1:18" ht="12.75">
      <c r="A74" s="12"/>
      <c r="B74" s="12"/>
      <c r="C74" s="12"/>
      <c r="D74" s="12"/>
      <c r="E74" s="12"/>
      <c r="F74" s="12"/>
      <c r="G74" s="12"/>
      <c r="H74" s="12"/>
      <c r="I74" s="12"/>
      <c r="J74" s="12"/>
      <c r="K74" s="12"/>
      <c r="L74" s="12"/>
      <c r="M74" s="12"/>
      <c r="N74" s="12"/>
      <c r="O74" s="12"/>
      <c r="P74" s="12"/>
      <c r="Q74" s="12"/>
      <c r="R74" s="12"/>
    </row>
    <row r="75" spans="1:18" ht="12.75">
      <c r="A75" s="12"/>
      <c r="B75" s="12"/>
      <c r="C75" s="12"/>
      <c r="D75" s="12"/>
      <c r="E75" s="12"/>
      <c r="F75" s="12"/>
      <c r="G75" s="12"/>
      <c r="H75" s="12"/>
      <c r="I75" s="12"/>
      <c r="J75" s="12"/>
      <c r="K75" s="12"/>
      <c r="L75" s="12"/>
      <c r="M75" s="12"/>
      <c r="N75" s="12"/>
      <c r="O75" s="12"/>
      <c r="P75" s="12"/>
      <c r="Q75" s="12"/>
      <c r="R75" s="12"/>
    </row>
    <row r="76" spans="1:18" ht="12.75">
      <c r="A76" s="12"/>
      <c r="B76" s="12"/>
      <c r="C76" s="12"/>
      <c r="D76" s="12"/>
      <c r="E76" s="12"/>
      <c r="F76" s="12"/>
      <c r="G76" s="12"/>
      <c r="H76" s="12"/>
      <c r="I76" s="12"/>
      <c r="J76" s="12"/>
      <c r="K76" s="12"/>
      <c r="L76" s="12"/>
      <c r="M76" s="12"/>
      <c r="N76" s="12"/>
      <c r="O76" s="12"/>
      <c r="P76" s="12"/>
      <c r="Q76" s="12"/>
      <c r="R76" s="12"/>
    </row>
    <row r="77" spans="1:18" ht="12.75">
      <c r="A77" s="12"/>
      <c r="B77" s="12"/>
      <c r="C77" s="12"/>
      <c r="D77" s="12"/>
      <c r="E77" s="12"/>
      <c r="F77" s="12"/>
      <c r="G77" s="12"/>
      <c r="H77" s="12"/>
      <c r="I77" s="12"/>
      <c r="J77" s="12"/>
      <c r="K77" s="12"/>
      <c r="L77" s="12"/>
      <c r="M77" s="12"/>
      <c r="N77" s="12"/>
      <c r="O77" s="12"/>
      <c r="P77" s="12"/>
      <c r="Q77" s="12"/>
      <c r="R77" s="12"/>
    </row>
  </sheetData>
  <sheetProtection/>
  <mergeCells count="2">
    <mergeCell ref="B1:F1"/>
    <mergeCell ref="E29:H29"/>
  </mergeCells>
  <printOptions/>
  <pageMargins left="0.787401575" right="0.787401575" top="0.984251969" bottom="0.984251969" header="0.5" footer="0.5"/>
  <pageSetup horizontalDpi="600" verticalDpi="600" orientation="landscape" paperSize="9" r:id="rId2"/>
  <rowBreaks count="1" manualBreakCount="1">
    <brk id="27" max="8" man="1"/>
  </rowBreaks>
  <drawing r:id="rId1"/>
</worksheet>
</file>

<file path=xl/worksheets/sheet8.xml><?xml version="1.0" encoding="utf-8"?>
<worksheet xmlns="http://schemas.openxmlformats.org/spreadsheetml/2006/main" xmlns:r="http://schemas.openxmlformats.org/officeDocument/2006/relationships">
  <dimension ref="A1:R129"/>
  <sheetViews>
    <sheetView zoomScaleSheetLayoutView="100" zoomScalePageLayoutView="0" workbookViewId="0" topLeftCell="A13">
      <selection activeCell="C20" sqref="C20"/>
    </sheetView>
  </sheetViews>
  <sheetFormatPr defaultColWidth="11.421875" defaultRowHeight="12.75"/>
  <cols>
    <col min="1" max="1" width="2.57421875" style="0" customWidth="1"/>
    <col min="2" max="2" width="23.28125" style="127" customWidth="1"/>
    <col min="3" max="7" width="11.421875" style="0" customWidth="1"/>
    <col min="8" max="8" width="15.00390625" style="0" customWidth="1"/>
  </cols>
  <sheetData>
    <row r="1" spans="1:18" ht="81.75" customHeight="1">
      <c r="A1" s="12"/>
      <c r="B1" s="293" t="s">
        <v>270</v>
      </c>
      <c r="C1" s="293"/>
      <c r="D1" s="293"/>
      <c r="E1" s="293"/>
      <c r="F1" s="293"/>
      <c r="G1" s="12"/>
      <c r="H1" s="12"/>
      <c r="I1" s="12"/>
      <c r="J1" s="12"/>
      <c r="K1" s="12"/>
      <c r="L1" s="12"/>
      <c r="M1" s="12"/>
      <c r="N1" s="12"/>
      <c r="O1" s="12"/>
      <c r="P1" s="12"/>
      <c r="Q1" s="12"/>
      <c r="R1" s="12"/>
    </row>
    <row r="2" spans="1:18" ht="13.5" thickBot="1">
      <c r="A2" s="12"/>
      <c r="B2" s="191"/>
      <c r="C2" s="12"/>
      <c r="D2" s="12"/>
      <c r="E2" s="12"/>
      <c r="F2" s="12"/>
      <c r="G2" s="12"/>
      <c r="H2" s="12"/>
      <c r="I2" s="12"/>
      <c r="J2" s="12"/>
      <c r="K2" s="12"/>
      <c r="L2" s="12"/>
      <c r="M2" s="12"/>
      <c r="N2" s="12"/>
      <c r="O2" s="12"/>
      <c r="P2" s="12"/>
      <c r="Q2" s="12"/>
      <c r="R2" s="12"/>
    </row>
    <row r="3" spans="1:18" s="128" customFormat="1" ht="27">
      <c r="A3" s="14"/>
      <c r="B3" s="192" t="s">
        <v>65</v>
      </c>
      <c r="C3" s="152" t="s">
        <v>210</v>
      </c>
      <c r="D3" s="152" t="s">
        <v>211</v>
      </c>
      <c r="E3" s="152" t="s">
        <v>332</v>
      </c>
      <c r="F3" s="152" t="s">
        <v>213</v>
      </c>
      <c r="G3" s="152" t="s">
        <v>214</v>
      </c>
      <c r="H3" s="174" t="s">
        <v>62</v>
      </c>
      <c r="I3" s="14"/>
      <c r="J3" s="14"/>
      <c r="K3" s="14"/>
      <c r="L3" s="14"/>
      <c r="M3" s="14"/>
      <c r="N3" s="14"/>
      <c r="O3" s="14"/>
      <c r="P3" s="14"/>
      <c r="Q3" s="14"/>
      <c r="R3" s="14"/>
    </row>
    <row r="4" spans="1:18" s="128" customFormat="1" ht="24">
      <c r="A4" s="14"/>
      <c r="B4" s="129"/>
      <c r="C4" s="184" t="s">
        <v>216</v>
      </c>
      <c r="D4" s="184" t="s">
        <v>217</v>
      </c>
      <c r="E4" s="184" t="s">
        <v>218</v>
      </c>
      <c r="F4" s="184" t="s">
        <v>216</v>
      </c>
      <c r="G4" s="184" t="s">
        <v>216</v>
      </c>
      <c r="H4" s="185"/>
      <c r="I4" s="14"/>
      <c r="J4" s="14"/>
      <c r="K4" s="14"/>
      <c r="L4" s="14"/>
      <c r="M4" s="14"/>
      <c r="N4" s="14"/>
      <c r="O4" s="14"/>
      <c r="P4" s="14"/>
      <c r="Q4" s="14"/>
      <c r="R4" s="14"/>
    </row>
    <row r="5" spans="1:18" s="128" customFormat="1" ht="12.75">
      <c r="A5" s="14"/>
      <c r="B5" s="80" t="s">
        <v>259</v>
      </c>
      <c r="C5" s="81">
        <v>2.38</v>
      </c>
      <c r="D5" s="82">
        <v>0</v>
      </c>
      <c r="E5" s="82">
        <v>0</v>
      </c>
      <c r="F5" s="82">
        <v>0.206</v>
      </c>
      <c r="G5" s="82">
        <f>C5+D5+E5*1.9+F5</f>
        <v>2.586</v>
      </c>
      <c r="H5" s="258">
        <v>1983</v>
      </c>
      <c r="I5" s="14"/>
      <c r="J5" s="14"/>
      <c r="K5" s="14"/>
      <c r="L5" s="14"/>
      <c r="M5" s="14"/>
      <c r="N5" s="14"/>
      <c r="O5" s="14"/>
      <c r="P5" s="14"/>
      <c r="Q5" s="14"/>
      <c r="R5" s="14"/>
    </row>
    <row r="6" spans="1:18" ht="12.75">
      <c r="A6" s="12"/>
      <c r="B6" s="80" t="s">
        <v>181</v>
      </c>
      <c r="C6" s="81">
        <v>12.028</v>
      </c>
      <c r="D6" s="82">
        <v>16.722</v>
      </c>
      <c r="E6" s="82">
        <v>0</v>
      </c>
      <c r="F6" s="82">
        <v>6.415</v>
      </c>
      <c r="G6" s="82">
        <f>C6+D6+E6*1.9+F6</f>
        <v>35.165</v>
      </c>
      <c r="H6" s="227">
        <v>1978</v>
      </c>
      <c r="I6" s="12"/>
      <c r="J6" s="12"/>
      <c r="K6" s="12"/>
      <c r="L6" s="12"/>
      <c r="M6" s="12"/>
      <c r="N6" s="12"/>
      <c r="O6" s="12"/>
      <c r="P6" s="12"/>
      <c r="Q6" s="12"/>
      <c r="R6" s="12"/>
    </row>
    <row r="7" spans="1:18" ht="12.75">
      <c r="A7" s="12"/>
      <c r="B7" s="80" t="s">
        <v>243</v>
      </c>
      <c r="C7" s="81">
        <v>0</v>
      </c>
      <c r="D7" s="82">
        <v>10.89</v>
      </c>
      <c r="E7" s="82">
        <v>0</v>
      </c>
      <c r="F7" s="82">
        <v>0.91</v>
      </c>
      <c r="G7" s="82">
        <f aca="true" t="shared" si="0" ref="G7:G31">C7+D7+E7*1.9+F7</f>
        <v>11.8</v>
      </c>
      <c r="H7" s="227">
        <v>1978</v>
      </c>
      <c r="I7" s="12"/>
      <c r="J7" s="12"/>
      <c r="K7" s="12"/>
      <c r="L7" s="12"/>
      <c r="M7" s="12"/>
      <c r="N7" s="12"/>
      <c r="O7" s="12"/>
      <c r="P7" s="12"/>
      <c r="Q7" s="12"/>
      <c r="R7" s="12"/>
    </row>
    <row r="8" spans="1:18" ht="12.75">
      <c r="A8" s="12"/>
      <c r="B8" s="80" t="s">
        <v>185</v>
      </c>
      <c r="C8" s="81">
        <v>0</v>
      </c>
      <c r="D8" s="82">
        <v>2.2464</v>
      </c>
      <c r="E8" s="82">
        <v>0.46176</v>
      </c>
      <c r="F8" s="82">
        <v>1.5834</v>
      </c>
      <c r="G8" s="82">
        <f t="shared" si="0"/>
        <v>4.7071439999999996</v>
      </c>
      <c r="H8" s="227">
        <v>1982</v>
      </c>
      <c r="I8" s="12"/>
      <c r="J8" s="12"/>
      <c r="K8" s="12"/>
      <c r="L8" s="12"/>
      <c r="M8" s="12"/>
      <c r="N8" s="12"/>
      <c r="O8" s="12"/>
      <c r="P8" s="12"/>
      <c r="Q8" s="12"/>
      <c r="R8" s="12"/>
    </row>
    <row r="9" spans="1:18" ht="12.75">
      <c r="A9" s="12"/>
      <c r="B9" s="249" t="s">
        <v>351</v>
      </c>
      <c r="C9" s="81">
        <v>10.6321</v>
      </c>
      <c r="D9" s="82">
        <v>2.85852</v>
      </c>
      <c r="E9" s="82">
        <v>0.504444</v>
      </c>
      <c r="F9" s="82">
        <v>0</v>
      </c>
      <c r="G9" s="82">
        <f t="shared" si="0"/>
        <v>14.4490636</v>
      </c>
      <c r="H9" s="227">
        <v>2008</v>
      </c>
      <c r="I9" s="12"/>
      <c r="J9" s="12"/>
      <c r="K9" s="12"/>
      <c r="L9" s="12"/>
      <c r="M9" s="12"/>
      <c r="N9" s="12"/>
      <c r="O9" s="12"/>
      <c r="P9" s="12"/>
      <c r="Q9" s="12"/>
      <c r="R9" s="12"/>
    </row>
    <row r="10" spans="1:18" ht="12.75">
      <c r="A10" s="12"/>
      <c r="B10" s="80" t="s">
        <v>244</v>
      </c>
      <c r="C10" s="81">
        <v>0</v>
      </c>
      <c r="D10" s="82">
        <v>0.596587</v>
      </c>
      <c r="E10" s="82">
        <v>0.105</v>
      </c>
      <c r="F10" s="82">
        <v>0.36038</v>
      </c>
      <c r="G10" s="82">
        <f t="shared" si="0"/>
        <v>1.156467</v>
      </c>
      <c r="H10" s="227">
        <v>1982</v>
      </c>
      <c r="I10" s="12"/>
      <c r="J10" s="12"/>
      <c r="K10" s="12"/>
      <c r="L10" s="12"/>
      <c r="M10" s="12"/>
      <c r="N10" s="12"/>
      <c r="O10" s="12"/>
      <c r="P10" s="12"/>
      <c r="Q10" s="12"/>
      <c r="R10" s="12"/>
    </row>
    <row r="11" spans="1:18" ht="12.75">
      <c r="A11" s="12"/>
      <c r="B11" s="80" t="s">
        <v>312</v>
      </c>
      <c r="C11" s="81">
        <v>8.1</v>
      </c>
      <c r="D11" s="82">
        <v>0</v>
      </c>
      <c r="E11" s="82">
        <v>0</v>
      </c>
      <c r="F11" s="82">
        <v>0</v>
      </c>
      <c r="G11" s="82">
        <f t="shared" si="0"/>
        <v>8.1</v>
      </c>
      <c r="H11" s="227">
        <v>1972</v>
      </c>
      <c r="I11" s="12"/>
      <c r="J11" s="12"/>
      <c r="K11" s="12"/>
      <c r="L11" s="12"/>
      <c r="M11" s="12"/>
      <c r="N11" s="12"/>
      <c r="O11" s="12"/>
      <c r="P11" s="12"/>
      <c r="Q11" s="12"/>
      <c r="R11" s="12"/>
    </row>
    <row r="12" spans="1:18" ht="12.75">
      <c r="A12" s="12"/>
      <c r="B12" s="80" t="s">
        <v>186</v>
      </c>
      <c r="C12" s="81">
        <v>3.06</v>
      </c>
      <c r="D12" s="82">
        <v>0.86</v>
      </c>
      <c r="E12" s="82">
        <v>0</v>
      </c>
      <c r="F12" s="82">
        <v>0</v>
      </c>
      <c r="G12" s="82">
        <f t="shared" si="0"/>
        <v>3.92</v>
      </c>
      <c r="H12" s="227">
        <v>1972</v>
      </c>
      <c r="I12" s="12"/>
      <c r="J12" s="12"/>
      <c r="K12" s="12"/>
      <c r="L12" s="12"/>
      <c r="M12" s="12"/>
      <c r="N12" s="12"/>
      <c r="O12" s="12"/>
      <c r="P12" s="12"/>
      <c r="Q12" s="12"/>
      <c r="R12" s="12"/>
    </row>
    <row r="13" spans="1:18" ht="12.75">
      <c r="A13" s="12"/>
      <c r="B13" s="80" t="s">
        <v>246</v>
      </c>
      <c r="C13" s="81">
        <v>1</v>
      </c>
      <c r="D13" s="82">
        <v>0</v>
      </c>
      <c r="E13" s="82">
        <v>0</v>
      </c>
      <c r="F13" s="82">
        <v>0</v>
      </c>
      <c r="G13" s="82">
        <f t="shared" si="0"/>
        <v>1</v>
      </c>
      <c r="H13" s="227">
        <v>1992</v>
      </c>
      <c r="I13" s="12"/>
      <c r="J13" s="12"/>
      <c r="K13" s="12"/>
      <c r="L13" s="12"/>
      <c r="M13" s="12"/>
      <c r="N13" s="12"/>
      <c r="O13" s="12"/>
      <c r="P13" s="12"/>
      <c r="Q13" s="12"/>
      <c r="R13" s="12"/>
    </row>
    <row r="14" spans="1:18" ht="12.75">
      <c r="A14" s="12"/>
      <c r="B14" s="80" t="s">
        <v>313</v>
      </c>
      <c r="C14" s="81">
        <v>1.2</v>
      </c>
      <c r="D14" s="82">
        <v>2.66122</v>
      </c>
      <c r="E14" s="82">
        <v>0.134288</v>
      </c>
      <c r="F14" s="82">
        <v>0</v>
      </c>
      <c r="G14" s="82">
        <f t="shared" si="0"/>
        <v>4.1163672</v>
      </c>
      <c r="H14" s="227">
        <v>1996</v>
      </c>
      <c r="I14" s="12"/>
      <c r="J14" s="12"/>
      <c r="K14" s="12"/>
      <c r="L14" s="12"/>
      <c r="M14" s="12"/>
      <c r="N14" s="12"/>
      <c r="O14" s="12"/>
      <c r="P14" s="12"/>
      <c r="Q14" s="12"/>
      <c r="R14" s="12"/>
    </row>
    <row r="15" spans="1:18" ht="12.75">
      <c r="A15" s="12"/>
      <c r="B15" s="80" t="s">
        <v>356</v>
      </c>
      <c r="C15" s="81">
        <v>10.0159</v>
      </c>
      <c r="D15" s="82">
        <v>0.466902</v>
      </c>
      <c r="E15" s="82">
        <v>0.675132</v>
      </c>
      <c r="F15" s="82">
        <v>0</v>
      </c>
      <c r="G15" s="82">
        <f t="shared" si="0"/>
        <v>11.7655528</v>
      </c>
      <c r="H15" s="227">
        <v>2008</v>
      </c>
      <c r="I15" s="12"/>
      <c r="J15" s="12"/>
      <c r="K15" s="12"/>
      <c r="L15" s="12"/>
      <c r="M15" s="12"/>
      <c r="N15" s="12"/>
      <c r="O15" s="12"/>
      <c r="P15" s="12"/>
      <c r="Q15" s="12"/>
      <c r="R15" s="12"/>
    </row>
    <row r="16" spans="1:18" ht="12.75">
      <c r="A16" s="12"/>
      <c r="B16" s="80" t="s">
        <v>357</v>
      </c>
      <c r="C16" s="81">
        <v>3.2106200000000005</v>
      </c>
      <c r="D16" s="82">
        <v>7.35505</v>
      </c>
      <c r="E16" s="82">
        <v>0.933287</v>
      </c>
      <c r="F16" s="82">
        <v>0</v>
      </c>
      <c r="G16" s="82">
        <f t="shared" si="0"/>
        <v>12.3389153</v>
      </c>
      <c r="H16" s="227">
        <v>2008</v>
      </c>
      <c r="I16" s="12"/>
      <c r="J16" s="12"/>
      <c r="K16" s="12"/>
      <c r="L16" s="12"/>
      <c r="M16" s="12"/>
      <c r="N16" s="12"/>
      <c r="O16" s="12"/>
      <c r="P16" s="12"/>
      <c r="Q16" s="12"/>
      <c r="R16" s="12"/>
    </row>
    <row r="17" spans="1:18" ht="12.75">
      <c r="A17" s="12"/>
      <c r="B17" s="80" t="s">
        <v>314</v>
      </c>
      <c r="C17" s="81">
        <v>0</v>
      </c>
      <c r="D17" s="82">
        <v>2.65</v>
      </c>
      <c r="E17" s="82">
        <v>0</v>
      </c>
      <c r="F17" s="82">
        <v>0.58</v>
      </c>
      <c r="G17" s="82">
        <f t="shared" si="0"/>
        <v>3.23</v>
      </c>
      <c r="H17" s="227">
        <v>1988</v>
      </c>
      <c r="I17" s="12"/>
      <c r="J17" s="12"/>
      <c r="K17" s="12"/>
      <c r="L17" s="12"/>
      <c r="M17" s="12"/>
      <c r="N17" s="12"/>
      <c r="O17" s="12"/>
      <c r="P17" s="12"/>
      <c r="Q17" s="12"/>
      <c r="R17" s="12"/>
    </row>
    <row r="18" spans="1:18" ht="12.75">
      <c r="A18" s="12"/>
      <c r="B18" s="80" t="s">
        <v>315</v>
      </c>
      <c r="C18" s="81">
        <v>0.271</v>
      </c>
      <c r="D18" s="82">
        <v>0.7979</v>
      </c>
      <c r="E18" s="82">
        <v>0.1873</v>
      </c>
      <c r="F18" s="82">
        <v>0</v>
      </c>
      <c r="G18" s="82">
        <f t="shared" si="0"/>
        <v>1.42477</v>
      </c>
      <c r="H18" s="227">
        <v>2001</v>
      </c>
      <c r="I18" s="12"/>
      <c r="J18" s="12"/>
      <c r="K18" s="12"/>
      <c r="L18" s="12"/>
      <c r="M18" s="12"/>
      <c r="N18" s="12"/>
      <c r="O18" s="12"/>
      <c r="P18" s="12"/>
      <c r="Q18" s="12"/>
      <c r="R18" s="12"/>
    </row>
    <row r="19" spans="1:18" ht="12.75">
      <c r="A19" s="12"/>
      <c r="B19" s="80" t="s">
        <v>188</v>
      </c>
      <c r="C19" s="81">
        <v>2.7</v>
      </c>
      <c r="D19" s="82">
        <v>8.78</v>
      </c>
      <c r="E19" s="82">
        <v>1.54</v>
      </c>
      <c r="F19" s="82">
        <v>0</v>
      </c>
      <c r="G19" s="82">
        <f t="shared" si="0"/>
        <v>14.406</v>
      </c>
      <c r="H19" s="227">
        <v>1995</v>
      </c>
      <c r="I19" s="12"/>
      <c r="J19" s="12"/>
      <c r="K19" s="12"/>
      <c r="L19" s="12"/>
      <c r="M19" s="12"/>
      <c r="N19" s="12"/>
      <c r="O19" s="12"/>
      <c r="P19" s="12"/>
      <c r="Q19" s="12"/>
      <c r="R19" s="12"/>
    </row>
    <row r="20" spans="1:18" ht="12.75">
      <c r="A20" s="12"/>
      <c r="B20" s="80" t="s">
        <v>189</v>
      </c>
      <c r="C20" s="81">
        <v>1.7</v>
      </c>
      <c r="D20" s="82">
        <v>2.11</v>
      </c>
      <c r="E20" s="82">
        <v>0.49</v>
      </c>
      <c r="F20" s="82">
        <v>0</v>
      </c>
      <c r="G20" s="82">
        <f t="shared" si="0"/>
        <v>4.741</v>
      </c>
      <c r="H20" s="227">
        <v>1998</v>
      </c>
      <c r="I20" s="12"/>
      <c r="J20" s="12"/>
      <c r="K20" s="12"/>
      <c r="L20" s="12"/>
      <c r="M20" s="12"/>
      <c r="N20" s="12"/>
      <c r="O20" s="12"/>
      <c r="P20" s="12"/>
      <c r="Q20" s="12"/>
      <c r="R20" s="12"/>
    </row>
    <row r="21" spans="1:18" ht="12.75">
      <c r="A21" s="12"/>
      <c r="B21" s="80" t="s">
        <v>190</v>
      </c>
      <c r="C21" s="81">
        <v>2.23</v>
      </c>
      <c r="D21" s="82">
        <v>2.893</v>
      </c>
      <c r="E21" s="82">
        <v>0.68</v>
      </c>
      <c r="F21" s="82">
        <v>0</v>
      </c>
      <c r="G21" s="82">
        <f t="shared" si="0"/>
        <v>6.414999999999999</v>
      </c>
      <c r="H21" s="227">
        <v>1999</v>
      </c>
      <c r="I21" s="12"/>
      <c r="J21" s="12"/>
      <c r="K21" s="12"/>
      <c r="L21" s="12"/>
      <c r="M21" s="12"/>
      <c r="N21" s="12"/>
      <c r="O21" s="12"/>
      <c r="P21" s="12"/>
      <c r="Q21" s="12"/>
      <c r="R21" s="12"/>
    </row>
    <row r="22" spans="1:18" ht="12.75">
      <c r="A22" s="12"/>
      <c r="B22" s="80" t="s">
        <v>253</v>
      </c>
      <c r="C22" s="81">
        <v>0</v>
      </c>
      <c r="D22" s="82">
        <v>33.4961</v>
      </c>
      <c r="E22" s="82">
        <v>0</v>
      </c>
      <c r="F22" s="82">
        <v>0.803905</v>
      </c>
      <c r="G22" s="82">
        <f t="shared" si="0"/>
        <v>34.300005</v>
      </c>
      <c r="H22" s="227">
        <v>2005</v>
      </c>
      <c r="I22" s="12"/>
      <c r="J22" s="12"/>
      <c r="K22" s="12"/>
      <c r="L22" s="12"/>
      <c r="M22" s="12"/>
      <c r="N22" s="12"/>
      <c r="O22" s="12"/>
      <c r="P22" s="12"/>
      <c r="Q22" s="12"/>
      <c r="R22" s="12"/>
    </row>
    <row r="23" spans="1:18" ht="13.5">
      <c r="A23" s="12"/>
      <c r="B23" s="224" t="s">
        <v>556</v>
      </c>
      <c r="C23" s="81">
        <v>0</v>
      </c>
      <c r="D23" s="82">
        <v>1.96</v>
      </c>
      <c r="E23" s="82">
        <v>0.313676</v>
      </c>
      <c r="F23" s="82">
        <v>0.528</v>
      </c>
      <c r="G23" s="82">
        <f t="shared" si="0"/>
        <v>3.0839844</v>
      </c>
      <c r="H23" s="227">
        <v>2008</v>
      </c>
      <c r="I23" s="12"/>
      <c r="J23" s="12"/>
      <c r="K23" s="12"/>
      <c r="L23" s="12"/>
      <c r="M23" s="12"/>
      <c r="N23" s="12"/>
      <c r="O23" s="12"/>
      <c r="P23" s="12"/>
      <c r="Q23" s="12"/>
      <c r="R23" s="12"/>
    </row>
    <row r="24" spans="1:18" ht="12.75">
      <c r="A24" s="12"/>
      <c r="B24" s="224" t="s">
        <v>359</v>
      </c>
      <c r="C24" s="81">
        <v>0</v>
      </c>
      <c r="D24" s="82">
        <v>4.61</v>
      </c>
      <c r="E24" s="82">
        <v>0.89</v>
      </c>
      <c r="F24" s="82">
        <v>0.44</v>
      </c>
      <c r="G24" s="82">
        <f t="shared" si="0"/>
        <v>6.7410000000000005</v>
      </c>
      <c r="H24" s="227">
        <v>2008</v>
      </c>
      <c r="I24" s="12"/>
      <c r="J24" s="12"/>
      <c r="K24" s="12"/>
      <c r="L24" s="12"/>
      <c r="M24" s="12"/>
      <c r="N24" s="12"/>
      <c r="O24" s="12"/>
      <c r="P24" s="12"/>
      <c r="Q24" s="12"/>
      <c r="R24" s="12"/>
    </row>
    <row r="25" spans="1:18" ht="12.75">
      <c r="A25" s="12"/>
      <c r="B25" s="80" t="s">
        <v>191</v>
      </c>
      <c r="C25" s="81">
        <v>0.537</v>
      </c>
      <c r="D25" s="82">
        <v>0.451</v>
      </c>
      <c r="E25" s="82">
        <v>0.055</v>
      </c>
      <c r="F25" s="82">
        <v>0</v>
      </c>
      <c r="G25" s="82">
        <f t="shared" si="0"/>
        <v>1.0925</v>
      </c>
      <c r="H25" s="227">
        <v>1991</v>
      </c>
      <c r="I25" s="12"/>
      <c r="J25" s="12"/>
      <c r="K25" s="12"/>
      <c r="L25" s="12"/>
      <c r="M25" s="12"/>
      <c r="N25" s="12"/>
      <c r="O25" s="12"/>
      <c r="P25" s="12"/>
      <c r="Q25" s="12"/>
      <c r="R25" s="12"/>
    </row>
    <row r="26" spans="1:18" ht="12.75">
      <c r="A26" s="12"/>
      <c r="B26" s="80" t="s">
        <v>192</v>
      </c>
      <c r="C26" s="81">
        <v>1.1926</v>
      </c>
      <c r="D26" s="82">
        <v>0.165</v>
      </c>
      <c r="E26" s="82">
        <v>0.04</v>
      </c>
      <c r="F26" s="82">
        <v>0</v>
      </c>
      <c r="G26" s="82">
        <f t="shared" si="0"/>
        <v>1.4336000000000002</v>
      </c>
      <c r="H26" s="227">
        <v>1985</v>
      </c>
      <c r="I26" s="12"/>
      <c r="J26" s="12"/>
      <c r="K26" s="12"/>
      <c r="L26" s="12"/>
      <c r="M26" s="12"/>
      <c r="N26" s="12"/>
      <c r="O26" s="12"/>
      <c r="P26" s="12"/>
      <c r="Q26" s="12"/>
      <c r="R26" s="12"/>
    </row>
    <row r="27" spans="1:18" ht="12.75">
      <c r="A27" s="12"/>
      <c r="B27" s="80" t="s">
        <v>254</v>
      </c>
      <c r="C27" s="81">
        <v>0</v>
      </c>
      <c r="D27" s="82">
        <v>37</v>
      </c>
      <c r="E27" s="82">
        <v>1.145</v>
      </c>
      <c r="F27" s="82">
        <v>2.059</v>
      </c>
      <c r="G27" s="82">
        <f t="shared" si="0"/>
        <v>41.2345</v>
      </c>
      <c r="H27" s="227">
        <v>2000</v>
      </c>
      <c r="I27" s="12"/>
      <c r="J27" s="12"/>
      <c r="K27" s="12"/>
      <c r="L27" s="12"/>
      <c r="M27" s="12"/>
      <c r="N27" s="12"/>
      <c r="O27" s="12"/>
      <c r="P27" s="12"/>
      <c r="Q27" s="12"/>
      <c r="R27" s="12"/>
    </row>
    <row r="28" spans="1:18" ht="12.75">
      <c r="A28" s="12"/>
      <c r="B28" s="80" t="s">
        <v>183</v>
      </c>
      <c r="C28" s="81">
        <v>0.36</v>
      </c>
      <c r="D28" s="82">
        <v>1.92</v>
      </c>
      <c r="E28" s="82">
        <v>0.33</v>
      </c>
      <c r="F28" s="82">
        <v>0</v>
      </c>
      <c r="G28" s="82">
        <f t="shared" si="0"/>
        <v>2.907</v>
      </c>
      <c r="H28" s="227">
        <v>2001</v>
      </c>
      <c r="I28" s="12"/>
      <c r="J28" s="12"/>
      <c r="K28" s="12"/>
      <c r="L28" s="12"/>
      <c r="M28" s="12"/>
      <c r="N28" s="12"/>
      <c r="O28" s="12"/>
      <c r="P28" s="12"/>
      <c r="Q28" s="12"/>
      <c r="R28" s="12"/>
    </row>
    <row r="29" spans="1:18" ht="12.75">
      <c r="A29" s="12"/>
      <c r="B29" s="80" t="s">
        <v>255</v>
      </c>
      <c r="C29" s="81">
        <v>0.91</v>
      </c>
      <c r="D29" s="82">
        <v>0.046</v>
      </c>
      <c r="E29" s="82">
        <v>0</v>
      </c>
      <c r="F29" s="82">
        <v>0</v>
      </c>
      <c r="G29" s="82">
        <f t="shared" si="0"/>
        <v>0.9560000000000001</v>
      </c>
      <c r="H29" s="227">
        <v>2001</v>
      </c>
      <c r="I29" s="12"/>
      <c r="J29" s="12"/>
      <c r="K29" s="12"/>
      <c r="L29" s="12"/>
      <c r="M29" s="12"/>
      <c r="N29" s="12"/>
      <c r="O29" s="12"/>
      <c r="P29" s="12"/>
      <c r="Q29" s="12"/>
      <c r="R29" s="12"/>
    </row>
    <row r="30" spans="1:18" ht="12.75">
      <c r="A30" s="12"/>
      <c r="B30" s="80" t="s">
        <v>256</v>
      </c>
      <c r="C30" s="81">
        <v>0</v>
      </c>
      <c r="D30" s="82">
        <v>0.19</v>
      </c>
      <c r="E30" s="82">
        <v>0.02</v>
      </c>
      <c r="F30" s="82">
        <v>0.017</v>
      </c>
      <c r="G30" s="82">
        <f t="shared" si="0"/>
        <v>0.245</v>
      </c>
      <c r="H30" s="227">
        <v>2006</v>
      </c>
      <c r="I30" s="12"/>
      <c r="J30" s="12"/>
      <c r="K30" s="12"/>
      <c r="L30" s="12"/>
      <c r="M30" s="12"/>
      <c r="N30" s="12"/>
      <c r="O30" s="12"/>
      <c r="P30" s="12"/>
      <c r="Q30" s="12"/>
      <c r="R30" s="12"/>
    </row>
    <row r="31" spans="1:18" ht="12.75">
      <c r="A31" s="12"/>
      <c r="B31" s="210" t="s">
        <v>316</v>
      </c>
      <c r="C31" s="110">
        <v>0</v>
      </c>
      <c r="D31" s="82">
        <v>7.392</v>
      </c>
      <c r="E31" s="82">
        <v>0</v>
      </c>
      <c r="F31" s="82">
        <v>1</v>
      </c>
      <c r="G31" s="82">
        <f t="shared" si="0"/>
        <v>8.392</v>
      </c>
      <c r="H31" s="213">
        <v>1987</v>
      </c>
      <c r="I31" s="12"/>
      <c r="J31" s="12"/>
      <c r="K31" s="12"/>
      <c r="L31" s="12"/>
      <c r="M31" s="12"/>
      <c r="N31" s="12"/>
      <c r="O31" s="12"/>
      <c r="P31" s="12"/>
      <c r="Q31" s="12"/>
      <c r="R31" s="12"/>
    </row>
    <row r="32" spans="1:18" s="134" customFormat="1" ht="12.75" thickBot="1">
      <c r="A32" s="188"/>
      <c r="B32" s="130" t="s">
        <v>0</v>
      </c>
      <c r="C32" s="131">
        <f>SUM(C5:C31)</f>
        <v>61.52722000000001</v>
      </c>
      <c r="D32" s="132">
        <f>SUM(D5:D31)</f>
        <v>149.11767899999998</v>
      </c>
      <c r="E32" s="132">
        <f>SUM(E5:E31)</f>
        <v>8.504887</v>
      </c>
      <c r="F32" s="132">
        <f>SUM(F5:F31)</f>
        <v>14.902684999999998</v>
      </c>
      <c r="G32" s="132">
        <f>SUM(G5:G31)</f>
        <v>241.70686930000002</v>
      </c>
      <c r="H32" s="133"/>
      <c r="I32" s="188"/>
      <c r="J32" s="188"/>
      <c r="K32" s="188"/>
      <c r="L32" s="188"/>
      <c r="M32" s="188"/>
      <c r="N32" s="188"/>
      <c r="O32" s="188"/>
      <c r="P32" s="188"/>
      <c r="Q32" s="188"/>
      <c r="R32" s="188"/>
    </row>
    <row r="33" spans="1:18" ht="12.75">
      <c r="A33" s="12"/>
      <c r="B33" s="189"/>
      <c r="C33" s="157"/>
      <c r="D33" s="157"/>
      <c r="E33" s="157"/>
      <c r="F33" s="157"/>
      <c r="G33" s="157"/>
      <c r="H33" s="12"/>
      <c r="I33" s="12"/>
      <c r="J33" s="12"/>
      <c r="K33" s="12"/>
      <c r="L33" s="12"/>
      <c r="M33" s="12"/>
      <c r="N33" s="12"/>
      <c r="O33" s="12"/>
      <c r="P33" s="12"/>
      <c r="Q33" s="12"/>
      <c r="R33" s="12"/>
    </row>
    <row r="34" spans="1:18" ht="13.5">
      <c r="A34" s="12"/>
      <c r="B34" s="190" t="s">
        <v>207</v>
      </c>
      <c r="C34" s="157"/>
      <c r="D34" s="157"/>
      <c r="E34" s="157"/>
      <c r="F34" s="157"/>
      <c r="G34" s="157"/>
      <c r="H34" s="12"/>
      <c r="I34" s="12"/>
      <c r="J34" s="12"/>
      <c r="K34" s="12"/>
      <c r="L34" s="12"/>
      <c r="M34" s="12"/>
      <c r="N34" s="12"/>
      <c r="O34" s="12"/>
      <c r="P34" s="12"/>
      <c r="Q34" s="12"/>
      <c r="R34" s="12"/>
    </row>
    <row r="35" spans="1:18" ht="12.75">
      <c r="A35" s="12"/>
      <c r="B35" s="190" t="s">
        <v>180</v>
      </c>
      <c r="C35" s="157"/>
      <c r="D35" s="157"/>
      <c r="E35" s="157"/>
      <c r="F35" s="157"/>
      <c r="G35" s="157"/>
      <c r="H35" s="12"/>
      <c r="I35" s="12"/>
      <c r="J35" s="12"/>
      <c r="K35" s="12"/>
      <c r="L35" s="12"/>
      <c r="M35" s="12"/>
      <c r="N35" s="12"/>
      <c r="O35" s="12"/>
      <c r="P35" s="12"/>
      <c r="Q35" s="12"/>
      <c r="R35" s="12"/>
    </row>
    <row r="36" spans="1:18" ht="12.75">
      <c r="A36" s="12"/>
      <c r="B36" s="190" t="s">
        <v>557</v>
      </c>
      <c r="C36" s="157"/>
      <c r="D36" s="157"/>
      <c r="E36" s="157"/>
      <c r="F36" s="157"/>
      <c r="G36" s="157"/>
      <c r="H36" s="12"/>
      <c r="I36" s="12"/>
      <c r="J36" s="12"/>
      <c r="K36" s="12"/>
      <c r="L36" s="12"/>
      <c r="M36" s="12"/>
      <c r="N36" s="12"/>
      <c r="O36" s="12"/>
      <c r="P36" s="12"/>
      <c r="Q36" s="12"/>
      <c r="R36" s="12"/>
    </row>
    <row r="37" spans="1:18" ht="13.5">
      <c r="A37" s="12"/>
      <c r="B37" s="181" t="s">
        <v>331</v>
      </c>
      <c r="C37" s="157"/>
      <c r="D37" s="157"/>
      <c r="E37" s="157"/>
      <c r="F37" s="157"/>
      <c r="G37" s="157"/>
      <c r="H37" s="12"/>
      <c r="I37" s="12"/>
      <c r="J37" s="12"/>
      <c r="K37" s="12"/>
      <c r="L37" s="12"/>
      <c r="M37" s="12"/>
      <c r="N37" s="12"/>
      <c r="O37" s="12"/>
      <c r="P37" s="12"/>
      <c r="Q37" s="12"/>
      <c r="R37" s="12"/>
    </row>
    <row r="38" spans="1:18" ht="12.75">
      <c r="A38" s="12"/>
      <c r="B38" s="181" t="s">
        <v>66</v>
      </c>
      <c r="C38" s="157"/>
      <c r="D38" s="157"/>
      <c r="E38" s="157"/>
      <c r="F38" s="157"/>
      <c r="G38" s="157"/>
      <c r="H38" s="12"/>
      <c r="I38" s="12"/>
      <c r="J38" s="12"/>
      <c r="K38" s="12"/>
      <c r="L38" s="12"/>
      <c r="M38" s="12"/>
      <c r="N38" s="12"/>
      <c r="O38" s="12"/>
      <c r="P38" s="12"/>
      <c r="Q38" s="12"/>
      <c r="R38" s="12"/>
    </row>
    <row r="39" spans="1:18" ht="12.75">
      <c r="A39" s="12"/>
      <c r="B39" s="253" t="s">
        <v>558</v>
      </c>
      <c r="C39" s="157"/>
      <c r="D39" s="157"/>
      <c r="E39" s="157"/>
      <c r="F39" s="157"/>
      <c r="G39" s="157"/>
      <c r="H39" s="12"/>
      <c r="I39" s="12"/>
      <c r="J39" s="12"/>
      <c r="K39" s="12"/>
      <c r="L39" s="12"/>
      <c r="M39" s="12"/>
      <c r="N39" s="12"/>
      <c r="O39" s="12"/>
      <c r="P39" s="12"/>
      <c r="Q39" s="12"/>
      <c r="R39" s="12"/>
    </row>
    <row r="40" spans="1:18" ht="12.75">
      <c r="A40" s="12"/>
      <c r="B40" s="191"/>
      <c r="C40" s="157"/>
      <c r="D40" s="157"/>
      <c r="E40" s="157"/>
      <c r="F40" s="157"/>
      <c r="G40" s="157"/>
      <c r="H40" s="12"/>
      <c r="I40" s="12"/>
      <c r="J40" s="12"/>
      <c r="K40" s="12"/>
      <c r="L40" s="12"/>
      <c r="M40" s="12"/>
      <c r="N40" s="12"/>
      <c r="O40" s="12"/>
      <c r="P40" s="12"/>
      <c r="Q40" s="12"/>
      <c r="R40" s="12"/>
    </row>
    <row r="41" spans="1:18" ht="12.75">
      <c r="A41" s="12"/>
      <c r="B41" s="191"/>
      <c r="C41" s="157"/>
      <c r="D41" s="157"/>
      <c r="E41" s="157"/>
      <c r="F41" s="157"/>
      <c r="G41" s="157"/>
      <c r="H41" s="12"/>
      <c r="I41" s="12"/>
      <c r="J41" s="12"/>
      <c r="K41" s="12"/>
      <c r="L41" s="12"/>
      <c r="M41" s="12"/>
      <c r="N41" s="12"/>
      <c r="O41" s="12"/>
      <c r="P41" s="12"/>
      <c r="Q41" s="12"/>
      <c r="R41" s="12"/>
    </row>
    <row r="42" spans="1:18" ht="12.75">
      <c r="A42" s="12"/>
      <c r="B42" s="191"/>
      <c r="C42" s="157"/>
      <c r="D42" s="157"/>
      <c r="E42" s="157"/>
      <c r="F42" s="157"/>
      <c r="G42" s="157"/>
      <c r="H42" s="12"/>
      <c r="I42" s="12"/>
      <c r="J42" s="12"/>
      <c r="K42" s="12"/>
      <c r="L42" s="12"/>
      <c r="M42" s="12"/>
      <c r="N42" s="12"/>
      <c r="O42" s="12"/>
      <c r="P42" s="12"/>
      <c r="Q42" s="12"/>
      <c r="R42" s="12"/>
    </row>
    <row r="43" spans="1:18" ht="12.75">
      <c r="A43" s="12"/>
      <c r="B43" s="191"/>
      <c r="C43" s="157"/>
      <c r="D43" s="157"/>
      <c r="E43" s="157"/>
      <c r="F43" s="157"/>
      <c r="G43" s="157"/>
      <c r="H43" s="12"/>
      <c r="I43" s="12"/>
      <c r="J43" s="12"/>
      <c r="K43" s="12"/>
      <c r="L43" s="12"/>
      <c r="M43" s="12"/>
      <c r="N43" s="12"/>
      <c r="O43" s="12"/>
      <c r="P43" s="12"/>
      <c r="Q43" s="12"/>
      <c r="R43" s="12"/>
    </row>
    <row r="44" spans="1:18" ht="12.75">
      <c r="A44" s="12"/>
      <c r="B44" s="191"/>
      <c r="C44" s="157"/>
      <c r="D44" s="157"/>
      <c r="E44" s="157"/>
      <c r="F44" s="157"/>
      <c r="G44" s="157"/>
      <c r="H44" s="12"/>
      <c r="I44" s="12"/>
      <c r="J44" s="12"/>
      <c r="K44" s="12"/>
      <c r="L44" s="12"/>
      <c r="M44" s="12"/>
      <c r="N44" s="12"/>
      <c r="O44" s="12"/>
      <c r="P44" s="12"/>
      <c r="Q44" s="12"/>
      <c r="R44" s="12"/>
    </row>
    <row r="45" spans="1:18" ht="12.75">
      <c r="A45" s="12"/>
      <c r="B45" s="191"/>
      <c r="C45" s="157"/>
      <c r="D45" s="157"/>
      <c r="E45" s="157"/>
      <c r="F45" s="157"/>
      <c r="G45" s="157"/>
      <c r="H45" s="12"/>
      <c r="I45" s="12"/>
      <c r="J45" s="12"/>
      <c r="K45" s="12"/>
      <c r="L45" s="12"/>
      <c r="M45" s="12"/>
      <c r="N45" s="12"/>
      <c r="O45" s="12"/>
      <c r="P45" s="12"/>
      <c r="Q45" s="12"/>
      <c r="R45" s="12"/>
    </row>
    <row r="46" spans="1:18" ht="12.75">
      <c r="A46" s="12"/>
      <c r="B46" s="191"/>
      <c r="C46" s="157"/>
      <c r="D46" s="157"/>
      <c r="E46" s="157"/>
      <c r="F46" s="157"/>
      <c r="G46" s="157"/>
      <c r="H46" s="12"/>
      <c r="I46" s="12"/>
      <c r="J46" s="12"/>
      <c r="K46" s="12"/>
      <c r="L46" s="12"/>
      <c r="M46" s="12"/>
      <c r="N46" s="12"/>
      <c r="O46" s="12"/>
      <c r="P46" s="12"/>
      <c r="Q46" s="12"/>
      <c r="R46" s="12"/>
    </row>
    <row r="47" spans="1:18" ht="12.75">
      <c r="A47" s="12"/>
      <c r="B47" s="191"/>
      <c r="C47" s="157"/>
      <c r="D47" s="157"/>
      <c r="E47" s="157"/>
      <c r="F47" s="157"/>
      <c r="G47" s="157"/>
      <c r="H47" s="12"/>
      <c r="I47" s="12"/>
      <c r="J47" s="12"/>
      <c r="K47" s="12"/>
      <c r="L47" s="12"/>
      <c r="M47" s="12"/>
      <c r="N47" s="12"/>
      <c r="O47" s="12"/>
      <c r="P47" s="12"/>
      <c r="Q47" s="12"/>
      <c r="R47" s="12"/>
    </row>
    <row r="48" spans="1:18" ht="12.75">
      <c r="A48" s="12"/>
      <c r="B48" s="191"/>
      <c r="C48" s="157"/>
      <c r="D48" s="157"/>
      <c r="E48" s="157"/>
      <c r="F48" s="157"/>
      <c r="G48" s="157"/>
      <c r="H48" s="12"/>
      <c r="I48" s="12"/>
      <c r="J48" s="12"/>
      <c r="K48" s="12"/>
      <c r="L48" s="12"/>
      <c r="M48" s="12"/>
      <c r="N48" s="12"/>
      <c r="O48" s="12"/>
      <c r="P48" s="12"/>
      <c r="Q48" s="12"/>
      <c r="R48" s="12"/>
    </row>
    <row r="49" spans="1:18" ht="12.75">
      <c r="A49" s="12"/>
      <c r="B49" s="191"/>
      <c r="C49" s="157"/>
      <c r="D49" s="157"/>
      <c r="E49" s="157"/>
      <c r="F49" s="157"/>
      <c r="G49" s="157"/>
      <c r="H49" s="12"/>
      <c r="I49" s="12"/>
      <c r="J49" s="12"/>
      <c r="K49" s="12"/>
      <c r="L49" s="12"/>
      <c r="M49" s="12"/>
      <c r="N49" s="12"/>
      <c r="O49" s="12"/>
      <c r="P49" s="12"/>
      <c r="Q49" s="12"/>
      <c r="R49" s="12"/>
    </row>
    <row r="50" spans="1:18" ht="12.75">
      <c r="A50" s="12"/>
      <c r="B50" s="191"/>
      <c r="C50" s="157"/>
      <c r="D50" s="157"/>
      <c r="E50" s="157"/>
      <c r="F50" s="157"/>
      <c r="G50" s="157"/>
      <c r="H50" s="12"/>
      <c r="I50" s="12"/>
      <c r="J50" s="12"/>
      <c r="K50" s="12"/>
      <c r="L50" s="12"/>
      <c r="M50" s="12"/>
      <c r="N50" s="12"/>
      <c r="O50" s="12"/>
      <c r="P50" s="12"/>
      <c r="Q50" s="12"/>
      <c r="R50" s="12"/>
    </row>
    <row r="51" spans="1:18" ht="12.75">
      <c r="A51" s="12"/>
      <c r="B51" s="191"/>
      <c r="C51" s="157"/>
      <c r="D51" s="157"/>
      <c r="E51" s="157"/>
      <c r="F51" s="157"/>
      <c r="G51" s="157"/>
      <c r="H51" s="12"/>
      <c r="I51" s="12"/>
      <c r="J51" s="12"/>
      <c r="K51" s="12"/>
      <c r="L51" s="12"/>
      <c r="M51" s="12"/>
      <c r="N51" s="12"/>
      <c r="O51" s="12"/>
      <c r="P51" s="12"/>
      <c r="Q51" s="12"/>
      <c r="R51" s="12"/>
    </row>
    <row r="52" spans="1:18" ht="12.75">
      <c r="A52" s="12"/>
      <c r="B52" s="191"/>
      <c r="C52" s="157"/>
      <c r="D52" s="157"/>
      <c r="E52" s="157"/>
      <c r="F52" s="157"/>
      <c r="G52" s="157"/>
      <c r="H52" s="12"/>
      <c r="I52" s="12"/>
      <c r="J52" s="12"/>
      <c r="K52" s="12"/>
      <c r="L52" s="12"/>
      <c r="M52" s="12"/>
      <c r="N52" s="12"/>
      <c r="O52" s="12"/>
      <c r="P52" s="12"/>
      <c r="Q52" s="12"/>
      <c r="R52" s="12"/>
    </row>
    <row r="53" spans="1:18" ht="12.75">
      <c r="A53" s="12"/>
      <c r="B53" s="191"/>
      <c r="C53" s="157"/>
      <c r="D53" s="157"/>
      <c r="E53" s="157"/>
      <c r="F53" s="157"/>
      <c r="G53" s="157"/>
      <c r="H53" s="12"/>
      <c r="I53" s="12"/>
      <c r="J53" s="12"/>
      <c r="K53" s="12"/>
      <c r="L53" s="12"/>
      <c r="M53" s="12"/>
      <c r="N53" s="12"/>
      <c r="O53" s="12"/>
      <c r="P53" s="12"/>
      <c r="Q53" s="12"/>
      <c r="R53" s="12"/>
    </row>
    <row r="54" spans="1:18" ht="12.75">
      <c r="A54" s="12"/>
      <c r="B54" s="191"/>
      <c r="C54" s="157"/>
      <c r="D54" s="157"/>
      <c r="E54" s="157"/>
      <c r="F54" s="157"/>
      <c r="G54" s="157"/>
      <c r="H54" s="12"/>
      <c r="I54" s="12"/>
      <c r="J54" s="12"/>
      <c r="K54" s="12"/>
      <c r="L54" s="12"/>
      <c r="M54" s="12"/>
      <c r="N54" s="12"/>
      <c r="O54" s="12"/>
      <c r="P54" s="12"/>
      <c r="Q54" s="12"/>
      <c r="R54" s="12"/>
    </row>
    <row r="55" spans="1:18" ht="12.75">
      <c r="A55" s="12"/>
      <c r="B55" s="191"/>
      <c r="C55" s="157"/>
      <c r="D55" s="157"/>
      <c r="E55" s="157"/>
      <c r="F55" s="157"/>
      <c r="G55" s="157"/>
      <c r="H55" s="12"/>
      <c r="I55" s="12"/>
      <c r="J55" s="12"/>
      <c r="K55" s="12"/>
      <c r="L55" s="12"/>
      <c r="M55" s="12"/>
      <c r="N55" s="12"/>
      <c r="O55" s="12"/>
      <c r="P55" s="12"/>
      <c r="Q55" s="12"/>
      <c r="R55" s="12"/>
    </row>
    <row r="56" spans="1:18" ht="12.75">
      <c r="A56" s="12"/>
      <c r="B56" s="191"/>
      <c r="C56" s="157"/>
      <c r="D56" s="157"/>
      <c r="E56" s="157"/>
      <c r="F56" s="157"/>
      <c r="G56" s="157"/>
      <c r="H56" s="12"/>
      <c r="I56" s="12"/>
      <c r="J56" s="12"/>
      <c r="K56" s="12"/>
      <c r="L56" s="12"/>
      <c r="M56" s="12"/>
      <c r="N56" s="12"/>
      <c r="O56" s="12"/>
      <c r="P56" s="12"/>
      <c r="Q56" s="12"/>
      <c r="R56" s="12"/>
    </row>
    <row r="57" spans="1:18" ht="12.75">
      <c r="A57" s="12"/>
      <c r="B57" s="191"/>
      <c r="C57" s="157"/>
      <c r="D57" s="157"/>
      <c r="E57" s="157"/>
      <c r="F57" s="157"/>
      <c r="G57" s="157"/>
      <c r="H57" s="12"/>
      <c r="I57" s="12"/>
      <c r="J57" s="12"/>
      <c r="K57" s="12"/>
      <c r="L57" s="12"/>
      <c r="M57" s="12"/>
      <c r="N57" s="12"/>
      <c r="O57" s="12"/>
      <c r="P57" s="12"/>
      <c r="Q57" s="12"/>
      <c r="R57" s="12"/>
    </row>
    <row r="58" spans="1:18" ht="12.75">
      <c r="A58" s="12"/>
      <c r="B58" s="191"/>
      <c r="C58" s="157"/>
      <c r="D58" s="157"/>
      <c r="E58" s="157"/>
      <c r="F58" s="157"/>
      <c r="G58" s="157"/>
      <c r="H58" s="12"/>
      <c r="I58" s="12"/>
      <c r="J58" s="12"/>
      <c r="K58" s="12"/>
      <c r="L58" s="12"/>
      <c r="M58" s="12"/>
      <c r="N58" s="12"/>
      <c r="O58" s="12"/>
      <c r="P58" s="12"/>
      <c r="Q58" s="12"/>
      <c r="R58" s="12"/>
    </row>
    <row r="59" spans="1:18" ht="12.75">
      <c r="A59" s="12"/>
      <c r="B59" s="191"/>
      <c r="C59" s="157"/>
      <c r="D59" s="157"/>
      <c r="E59" s="157"/>
      <c r="F59" s="157"/>
      <c r="G59" s="157"/>
      <c r="H59" s="12"/>
      <c r="I59" s="12"/>
      <c r="J59" s="12"/>
      <c r="K59" s="12"/>
      <c r="L59" s="12"/>
      <c r="M59" s="12"/>
      <c r="N59" s="12"/>
      <c r="O59" s="12"/>
      <c r="P59" s="12"/>
      <c r="Q59" s="12"/>
      <c r="R59" s="12"/>
    </row>
    <row r="60" spans="1:18" ht="12.75">
      <c r="A60" s="12"/>
      <c r="B60" s="191"/>
      <c r="C60" s="157"/>
      <c r="D60" s="157"/>
      <c r="E60" s="157"/>
      <c r="F60" s="157"/>
      <c r="G60" s="157"/>
      <c r="H60" s="12"/>
      <c r="I60" s="12"/>
      <c r="J60" s="12"/>
      <c r="K60" s="12"/>
      <c r="L60" s="12"/>
      <c r="M60" s="12"/>
      <c r="N60" s="12"/>
      <c r="O60" s="12"/>
      <c r="P60" s="12"/>
      <c r="Q60" s="12"/>
      <c r="R60" s="12"/>
    </row>
    <row r="61" spans="1:18" ht="12.75">
      <c r="A61" s="12"/>
      <c r="B61" s="191"/>
      <c r="C61" s="157"/>
      <c r="D61" s="157"/>
      <c r="E61" s="157"/>
      <c r="F61" s="157"/>
      <c r="G61" s="157"/>
      <c r="H61" s="12"/>
      <c r="I61" s="12"/>
      <c r="J61" s="12"/>
      <c r="K61" s="12"/>
      <c r="L61" s="12"/>
      <c r="M61" s="12"/>
      <c r="N61" s="12"/>
      <c r="O61" s="12"/>
      <c r="P61" s="12"/>
      <c r="Q61" s="12"/>
      <c r="R61" s="12"/>
    </row>
    <row r="62" spans="1:18" ht="12.75">
      <c r="A62" s="12"/>
      <c r="B62" s="191"/>
      <c r="C62" s="157"/>
      <c r="D62" s="157"/>
      <c r="E62" s="157"/>
      <c r="F62" s="157"/>
      <c r="G62" s="157"/>
      <c r="H62" s="12"/>
      <c r="I62" s="12"/>
      <c r="J62" s="12"/>
      <c r="K62" s="12"/>
      <c r="L62" s="12"/>
      <c r="M62" s="12"/>
      <c r="N62" s="12"/>
      <c r="O62" s="12"/>
      <c r="P62" s="12"/>
      <c r="Q62" s="12"/>
      <c r="R62" s="12"/>
    </row>
    <row r="63" spans="1:18" ht="12.75">
      <c r="A63" s="12"/>
      <c r="B63" s="191"/>
      <c r="C63" s="157"/>
      <c r="D63" s="157"/>
      <c r="E63" s="157"/>
      <c r="F63" s="157"/>
      <c r="G63" s="157"/>
      <c r="H63" s="12"/>
      <c r="I63" s="12"/>
      <c r="J63" s="12"/>
      <c r="K63" s="12"/>
      <c r="L63" s="12"/>
      <c r="M63" s="12"/>
      <c r="N63" s="12"/>
      <c r="O63" s="12"/>
      <c r="P63" s="12"/>
      <c r="Q63" s="12"/>
      <c r="R63" s="12"/>
    </row>
    <row r="64" spans="1:18" ht="12.75">
      <c r="A64" s="12"/>
      <c r="B64" s="191"/>
      <c r="C64" s="157"/>
      <c r="D64" s="157"/>
      <c r="E64" s="157"/>
      <c r="F64" s="157"/>
      <c r="G64" s="157"/>
      <c r="H64" s="12"/>
      <c r="I64" s="12"/>
      <c r="J64" s="12"/>
      <c r="K64" s="12"/>
      <c r="L64" s="12"/>
      <c r="M64" s="12"/>
      <c r="N64" s="12"/>
      <c r="O64" s="12"/>
      <c r="P64" s="12"/>
      <c r="Q64" s="12"/>
      <c r="R64" s="12"/>
    </row>
    <row r="65" spans="1:18" ht="12.75">
      <c r="A65" s="12"/>
      <c r="B65" s="191"/>
      <c r="C65" s="157"/>
      <c r="D65" s="157"/>
      <c r="E65" s="157"/>
      <c r="F65" s="157"/>
      <c r="G65" s="157"/>
      <c r="H65" s="12"/>
      <c r="I65" s="12"/>
      <c r="J65" s="12"/>
      <c r="K65" s="12"/>
      <c r="L65" s="12"/>
      <c r="M65" s="12"/>
      <c r="N65" s="12"/>
      <c r="O65" s="12"/>
      <c r="P65" s="12"/>
      <c r="Q65" s="12"/>
      <c r="R65" s="12"/>
    </row>
    <row r="66" spans="1:18" ht="12.75">
      <c r="A66" s="12"/>
      <c r="B66" s="191"/>
      <c r="C66" s="157"/>
      <c r="D66" s="157"/>
      <c r="E66" s="157"/>
      <c r="F66" s="157"/>
      <c r="G66" s="157"/>
      <c r="H66" s="12"/>
      <c r="I66" s="12"/>
      <c r="J66" s="12"/>
      <c r="K66" s="12"/>
      <c r="L66" s="12"/>
      <c r="M66" s="12"/>
      <c r="N66" s="12"/>
      <c r="O66" s="12"/>
      <c r="P66" s="12"/>
      <c r="Q66" s="12"/>
      <c r="R66" s="12"/>
    </row>
    <row r="67" spans="3:7" ht="12.75">
      <c r="C67" s="97"/>
      <c r="D67" s="97"/>
      <c r="E67" s="97"/>
      <c r="F67" s="97"/>
      <c r="G67" s="97"/>
    </row>
    <row r="68" spans="3:7" ht="12.75">
      <c r="C68" s="97"/>
      <c r="D68" s="97"/>
      <c r="E68" s="97"/>
      <c r="F68" s="97"/>
      <c r="G68" s="97"/>
    </row>
    <row r="69" spans="3:7" ht="12.75">
      <c r="C69" s="97"/>
      <c r="D69" s="97"/>
      <c r="E69" s="97"/>
      <c r="F69" s="97"/>
      <c r="G69" s="97"/>
    </row>
    <row r="70" spans="3:7" ht="12.75">
      <c r="C70" s="97"/>
      <c r="D70" s="97"/>
      <c r="E70" s="97"/>
      <c r="F70" s="97"/>
      <c r="G70" s="97"/>
    </row>
    <row r="71" spans="3:7" ht="12.75">
      <c r="C71" s="97"/>
      <c r="D71" s="97"/>
      <c r="E71" s="97"/>
      <c r="F71" s="97"/>
      <c r="G71" s="97"/>
    </row>
    <row r="72" spans="3:7" ht="12.75">
      <c r="C72" s="97"/>
      <c r="D72" s="97"/>
      <c r="E72" s="97"/>
      <c r="F72" s="97"/>
      <c r="G72" s="97"/>
    </row>
    <row r="73" spans="3:7" ht="12.75">
      <c r="C73" s="97"/>
      <c r="D73" s="97"/>
      <c r="E73" s="97"/>
      <c r="F73" s="97"/>
      <c r="G73" s="97"/>
    </row>
    <row r="74" spans="3:7" ht="12.75">
      <c r="C74" s="97"/>
      <c r="D74" s="97"/>
      <c r="E74" s="97"/>
      <c r="F74" s="97"/>
      <c r="G74" s="97"/>
    </row>
    <row r="75" spans="3:7" ht="12.75">
      <c r="C75" s="97"/>
      <c r="D75" s="97"/>
      <c r="E75" s="97"/>
      <c r="F75" s="97"/>
      <c r="G75" s="97"/>
    </row>
    <row r="76" spans="3:7" ht="12.75">
      <c r="C76" s="97"/>
      <c r="D76" s="97"/>
      <c r="E76" s="97"/>
      <c r="F76" s="97"/>
      <c r="G76" s="97"/>
    </row>
    <row r="77" spans="3:7" ht="12.75">
      <c r="C77" s="97"/>
      <c r="D77" s="97"/>
      <c r="E77" s="97"/>
      <c r="F77" s="97"/>
      <c r="G77" s="97"/>
    </row>
    <row r="78" spans="3:7" ht="12.75">
      <c r="C78" s="97"/>
      <c r="D78" s="97"/>
      <c r="E78" s="97"/>
      <c r="F78" s="97"/>
      <c r="G78" s="97"/>
    </row>
    <row r="79" spans="3:7" ht="12.75">
      <c r="C79" s="97"/>
      <c r="D79" s="97"/>
      <c r="E79" s="97"/>
      <c r="F79" s="97"/>
      <c r="G79" s="97"/>
    </row>
    <row r="80" spans="3:7" ht="12.75">
      <c r="C80" s="97"/>
      <c r="D80" s="97"/>
      <c r="E80" s="97"/>
      <c r="F80" s="97"/>
      <c r="G80" s="97"/>
    </row>
    <row r="81" spans="3:7" ht="12.75">
      <c r="C81" s="97"/>
      <c r="D81" s="97"/>
      <c r="E81" s="97"/>
      <c r="F81" s="97"/>
      <c r="G81" s="97"/>
    </row>
    <row r="82" spans="3:7" ht="12.75">
      <c r="C82" s="97"/>
      <c r="D82" s="97"/>
      <c r="E82" s="97"/>
      <c r="F82" s="97"/>
      <c r="G82" s="97"/>
    </row>
    <row r="83" spans="3:7" ht="12.75">
      <c r="C83" s="97"/>
      <c r="D83" s="97"/>
      <c r="E83" s="97"/>
      <c r="F83" s="97"/>
      <c r="G83" s="97"/>
    </row>
    <row r="84" spans="3:7" ht="12.75">
      <c r="C84" s="97"/>
      <c r="D84" s="97"/>
      <c r="E84" s="97"/>
      <c r="F84" s="97"/>
      <c r="G84" s="97"/>
    </row>
    <row r="85" spans="3:7" ht="12.75">
      <c r="C85" s="97"/>
      <c r="D85" s="97"/>
      <c r="E85" s="97"/>
      <c r="F85" s="97"/>
      <c r="G85" s="97"/>
    </row>
    <row r="86" spans="3:7" ht="12.75">
      <c r="C86" s="97"/>
      <c r="D86" s="97"/>
      <c r="E86" s="97"/>
      <c r="F86" s="97"/>
      <c r="G86" s="97"/>
    </row>
    <row r="87" spans="3:7" ht="12.75">
      <c r="C87" s="97"/>
      <c r="D87" s="97"/>
      <c r="E87" s="97"/>
      <c r="F87" s="97"/>
      <c r="G87" s="97"/>
    </row>
    <row r="88" spans="3:7" ht="12.75">
      <c r="C88" s="97"/>
      <c r="D88" s="97"/>
      <c r="E88" s="97"/>
      <c r="F88" s="97"/>
      <c r="G88" s="97"/>
    </row>
    <row r="89" spans="3:7" ht="12.75">
      <c r="C89" s="97"/>
      <c r="D89" s="97"/>
      <c r="E89" s="97"/>
      <c r="F89" s="97"/>
      <c r="G89" s="97"/>
    </row>
    <row r="90" spans="3:7" ht="12.75">
      <c r="C90" s="97"/>
      <c r="D90" s="97"/>
      <c r="E90" s="97"/>
      <c r="F90" s="97"/>
      <c r="G90" s="97"/>
    </row>
    <row r="91" spans="3:7" ht="12.75">
      <c r="C91" s="97"/>
      <c r="D91" s="97"/>
      <c r="E91" s="97"/>
      <c r="F91" s="97"/>
      <c r="G91" s="97"/>
    </row>
    <row r="92" spans="3:7" ht="12.75">
      <c r="C92" s="97"/>
      <c r="D92" s="97"/>
      <c r="E92" s="97"/>
      <c r="F92" s="97"/>
      <c r="G92" s="97"/>
    </row>
    <row r="93" spans="3:7" ht="12.75">
      <c r="C93" s="97"/>
      <c r="D93" s="97"/>
      <c r="E93" s="97"/>
      <c r="F93" s="97"/>
      <c r="G93" s="97"/>
    </row>
    <row r="94" spans="3:7" ht="12.75">
      <c r="C94" s="97"/>
      <c r="D94" s="97"/>
      <c r="E94" s="97"/>
      <c r="F94" s="97"/>
      <c r="G94" s="97"/>
    </row>
    <row r="95" spans="3:7" ht="12.75">
      <c r="C95" s="97"/>
      <c r="D95" s="97"/>
      <c r="E95" s="97"/>
      <c r="F95" s="97"/>
      <c r="G95" s="97"/>
    </row>
    <row r="96" spans="3:7" ht="12.75">
      <c r="C96" s="97"/>
      <c r="D96" s="97"/>
      <c r="E96" s="97"/>
      <c r="F96" s="97"/>
      <c r="G96" s="97"/>
    </row>
    <row r="97" spans="3:7" ht="12.75">
      <c r="C97" s="97"/>
      <c r="D97" s="97"/>
      <c r="E97" s="97"/>
      <c r="F97" s="97"/>
      <c r="G97" s="97"/>
    </row>
    <row r="98" spans="3:7" ht="12.75">
      <c r="C98" s="97"/>
      <c r="D98" s="97"/>
      <c r="E98" s="97"/>
      <c r="F98" s="97"/>
      <c r="G98" s="97"/>
    </row>
    <row r="99" spans="3:7" ht="12.75">
      <c r="C99" s="97"/>
      <c r="D99" s="97"/>
      <c r="E99" s="97"/>
      <c r="F99" s="97"/>
      <c r="G99" s="97"/>
    </row>
    <row r="100" spans="3:7" ht="12.75">
      <c r="C100" s="97"/>
      <c r="D100" s="97"/>
      <c r="E100" s="97"/>
      <c r="F100" s="97"/>
      <c r="G100" s="97"/>
    </row>
    <row r="101" spans="3:7" ht="12.75">
      <c r="C101" s="97"/>
      <c r="D101" s="97"/>
      <c r="E101" s="97"/>
      <c r="F101" s="97"/>
      <c r="G101" s="97"/>
    </row>
    <row r="102" spans="3:7" ht="12.75">
      <c r="C102" s="97"/>
      <c r="D102" s="97"/>
      <c r="E102" s="97"/>
      <c r="F102" s="97"/>
      <c r="G102" s="97"/>
    </row>
    <row r="103" spans="3:7" ht="12.75">
      <c r="C103" s="97"/>
      <c r="D103" s="97"/>
      <c r="E103" s="97"/>
      <c r="F103" s="97"/>
      <c r="G103" s="97"/>
    </row>
    <row r="104" spans="3:7" ht="12.75">
      <c r="C104" s="97"/>
      <c r="D104" s="97"/>
      <c r="E104" s="97"/>
      <c r="F104" s="97"/>
      <c r="G104" s="97"/>
    </row>
    <row r="105" spans="3:7" ht="12.75">
      <c r="C105" s="97"/>
      <c r="D105" s="97"/>
      <c r="E105" s="97"/>
      <c r="F105" s="97"/>
      <c r="G105" s="97"/>
    </row>
    <row r="106" spans="3:7" ht="12.75">
      <c r="C106" s="97"/>
      <c r="D106" s="97"/>
      <c r="E106" s="97"/>
      <c r="F106" s="97"/>
      <c r="G106" s="97"/>
    </row>
    <row r="107" spans="3:7" ht="12.75">
      <c r="C107" s="97"/>
      <c r="D107" s="97"/>
      <c r="E107" s="97"/>
      <c r="F107" s="97"/>
      <c r="G107" s="97"/>
    </row>
    <row r="108" spans="3:7" ht="12.75">
      <c r="C108" s="97"/>
      <c r="D108" s="97"/>
      <c r="E108" s="97"/>
      <c r="F108" s="97"/>
      <c r="G108" s="97"/>
    </row>
    <row r="109" spans="3:7" ht="12.75">
      <c r="C109" s="97"/>
      <c r="D109" s="97"/>
      <c r="E109" s="97"/>
      <c r="F109" s="97"/>
      <c r="G109" s="97"/>
    </row>
    <row r="110" spans="3:7" ht="12.75">
      <c r="C110" s="97"/>
      <c r="D110" s="97"/>
      <c r="E110" s="97"/>
      <c r="F110" s="97"/>
      <c r="G110" s="97"/>
    </row>
    <row r="111" spans="3:7" ht="12.75">
      <c r="C111" s="97"/>
      <c r="D111" s="97"/>
      <c r="E111" s="97"/>
      <c r="F111" s="97"/>
      <c r="G111" s="97"/>
    </row>
    <row r="112" spans="3:7" ht="12.75">
      <c r="C112" s="97"/>
      <c r="D112" s="97"/>
      <c r="E112" s="97"/>
      <c r="F112" s="97"/>
      <c r="G112" s="97"/>
    </row>
    <row r="113" spans="3:7" ht="12.75">
      <c r="C113" s="97"/>
      <c r="D113" s="97"/>
      <c r="E113" s="97"/>
      <c r="F113" s="97"/>
      <c r="G113" s="97"/>
    </row>
    <row r="114" spans="3:7" ht="12.75">
      <c r="C114" s="97"/>
      <c r="D114" s="97"/>
      <c r="E114" s="97"/>
      <c r="F114" s="97"/>
      <c r="G114" s="97"/>
    </row>
    <row r="115" spans="3:7" ht="12.75">
      <c r="C115" s="97"/>
      <c r="D115" s="97"/>
      <c r="E115" s="97"/>
      <c r="F115" s="97"/>
      <c r="G115" s="97"/>
    </row>
    <row r="116" spans="3:7" ht="12.75">
      <c r="C116" s="97"/>
      <c r="D116" s="97"/>
      <c r="E116" s="97"/>
      <c r="F116" s="97"/>
      <c r="G116" s="97"/>
    </row>
    <row r="117" spans="3:7" ht="12.75">
      <c r="C117" s="97"/>
      <c r="D117" s="97"/>
      <c r="E117" s="97"/>
      <c r="F117" s="97"/>
      <c r="G117" s="97"/>
    </row>
    <row r="118" spans="3:7" ht="12.75">
      <c r="C118" s="97"/>
      <c r="D118" s="97"/>
      <c r="E118" s="97"/>
      <c r="F118" s="97"/>
      <c r="G118" s="97"/>
    </row>
    <row r="119" spans="3:7" ht="12.75">
      <c r="C119" s="97"/>
      <c r="D119" s="97"/>
      <c r="E119" s="97"/>
      <c r="F119" s="97"/>
      <c r="G119" s="97"/>
    </row>
    <row r="120" spans="3:7" ht="12.75">
      <c r="C120" s="97"/>
      <c r="D120" s="97"/>
      <c r="E120" s="97"/>
      <c r="F120" s="97"/>
      <c r="G120" s="97"/>
    </row>
    <row r="121" spans="3:7" ht="12.75">
      <c r="C121" s="97"/>
      <c r="D121" s="97"/>
      <c r="E121" s="97"/>
      <c r="F121" s="97"/>
      <c r="G121" s="97"/>
    </row>
    <row r="122" spans="3:7" ht="12.75">
      <c r="C122" s="97"/>
      <c r="D122" s="97"/>
      <c r="E122" s="97"/>
      <c r="F122" s="97"/>
      <c r="G122" s="97"/>
    </row>
    <row r="123" spans="3:7" ht="12.75">
      <c r="C123" s="97"/>
      <c r="D123" s="97"/>
      <c r="E123" s="97"/>
      <c r="F123" s="97"/>
      <c r="G123" s="97"/>
    </row>
    <row r="124" spans="3:7" ht="12.75">
      <c r="C124" s="97"/>
      <c r="D124" s="97"/>
      <c r="E124" s="97"/>
      <c r="F124" s="97"/>
      <c r="G124" s="97"/>
    </row>
    <row r="125" spans="3:7" ht="12.75">
      <c r="C125" s="97"/>
      <c r="D125" s="97"/>
      <c r="E125" s="97"/>
      <c r="F125" s="97"/>
      <c r="G125" s="97"/>
    </row>
    <row r="126" spans="3:7" ht="12.75">
      <c r="C126" s="97"/>
      <c r="D126" s="97"/>
      <c r="E126" s="97"/>
      <c r="F126" s="97"/>
      <c r="G126" s="97"/>
    </row>
    <row r="127" spans="3:7" ht="12.75">
      <c r="C127" s="97"/>
      <c r="D127" s="97"/>
      <c r="E127" s="97"/>
      <c r="F127" s="97"/>
      <c r="G127" s="97"/>
    </row>
    <row r="128" spans="3:7" ht="12.75">
      <c r="C128" s="97"/>
      <c r="D128" s="97"/>
      <c r="E128" s="97"/>
      <c r="F128" s="97"/>
      <c r="G128" s="97"/>
    </row>
    <row r="129" spans="3:7" ht="12.75">
      <c r="C129" s="97"/>
      <c r="D129" s="97"/>
      <c r="E129" s="97"/>
      <c r="F129" s="97"/>
      <c r="G129" s="97"/>
    </row>
  </sheetData>
  <sheetProtection/>
  <mergeCells count="1">
    <mergeCell ref="B1:F1"/>
  </mergeCells>
  <printOptions/>
  <pageMargins left="0.787401575" right="0.787401575" top="0.984251969" bottom="0.984251969" header="0.5" footer="0.5"/>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dimension ref="A1:R98"/>
  <sheetViews>
    <sheetView zoomScaleSheetLayoutView="100" zoomScalePageLayoutView="0" workbookViewId="0" topLeftCell="A1">
      <selection activeCell="F34" sqref="F34"/>
    </sheetView>
  </sheetViews>
  <sheetFormatPr defaultColWidth="11.421875" defaultRowHeight="12.75"/>
  <cols>
    <col min="1" max="1" width="2.7109375" style="98" customWidth="1"/>
    <col min="2" max="2" width="19.28125" style="98" customWidth="1"/>
    <col min="3" max="16384" width="11.421875" style="98" customWidth="1"/>
  </cols>
  <sheetData>
    <row r="1" spans="1:18" ht="69.75" customHeight="1">
      <c r="A1" s="161"/>
      <c r="B1" s="293" t="s">
        <v>340</v>
      </c>
      <c r="C1" s="295"/>
      <c r="D1" s="295"/>
      <c r="E1" s="295"/>
      <c r="F1" s="295"/>
      <c r="G1" s="161"/>
      <c r="H1" s="161"/>
      <c r="I1" s="161"/>
      <c r="J1" s="161"/>
      <c r="K1" s="161"/>
      <c r="L1" s="161"/>
      <c r="M1" s="161"/>
      <c r="N1" s="161"/>
      <c r="O1" s="161"/>
      <c r="P1" s="161"/>
      <c r="Q1" s="161"/>
      <c r="R1" s="161"/>
    </row>
    <row r="2" spans="1:18" ht="12.75" thickBot="1">
      <c r="A2" s="161"/>
      <c r="B2" s="161"/>
      <c r="C2" s="161"/>
      <c r="D2" s="161"/>
      <c r="E2" s="161"/>
      <c r="F2" s="161"/>
      <c r="G2" s="161"/>
      <c r="H2" s="161"/>
      <c r="I2" s="161"/>
      <c r="J2" s="161"/>
      <c r="K2" s="161"/>
      <c r="L2" s="161"/>
      <c r="M2" s="161"/>
      <c r="N2" s="161"/>
      <c r="O2" s="161"/>
      <c r="P2" s="161"/>
      <c r="Q2" s="161"/>
      <c r="R2" s="161"/>
    </row>
    <row r="3" spans="1:18" s="117" customFormat="1" ht="39">
      <c r="A3" s="161"/>
      <c r="B3" s="192" t="s">
        <v>65</v>
      </c>
      <c r="C3" s="152" t="s">
        <v>210</v>
      </c>
      <c r="D3" s="152" t="s">
        <v>211</v>
      </c>
      <c r="E3" s="152" t="s">
        <v>332</v>
      </c>
      <c r="F3" s="152" t="s">
        <v>213</v>
      </c>
      <c r="G3" s="152" t="s">
        <v>214</v>
      </c>
      <c r="H3" s="174" t="s">
        <v>62</v>
      </c>
      <c r="I3" s="161"/>
      <c r="J3" s="161"/>
      <c r="K3" s="161"/>
      <c r="L3" s="161"/>
      <c r="M3" s="161"/>
      <c r="N3" s="161"/>
      <c r="O3" s="161"/>
      <c r="P3" s="161"/>
      <c r="Q3" s="161"/>
      <c r="R3" s="161"/>
    </row>
    <row r="4" spans="1:18" s="117" customFormat="1" ht="24">
      <c r="A4" s="161"/>
      <c r="B4" s="129"/>
      <c r="C4" s="184" t="s">
        <v>216</v>
      </c>
      <c r="D4" s="184" t="s">
        <v>217</v>
      </c>
      <c r="E4" s="184" t="s">
        <v>218</v>
      </c>
      <c r="F4" s="184" t="s">
        <v>216</v>
      </c>
      <c r="G4" s="184" t="s">
        <v>216</v>
      </c>
      <c r="H4" s="185"/>
      <c r="I4" s="161"/>
      <c r="J4" s="161"/>
      <c r="K4" s="161"/>
      <c r="L4" s="161"/>
      <c r="M4" s="161"/>
      <c r="N4" s="161"/>
      <c r="O4" s="161"/>
      <c r="P4" s="161"/>
      <c r="Q4" s="161"/>
      <c r="R4" s="161"/>
    </row>
    <row r="5" spans="1:18" s="117" customFormat="1" ht="12">
      <c r="A5" s="161"/>
      <c r="B5" s="228" t="s">
        <v>491</v>
      </c>
      <c r="C5" s="108">
        <v>10</v>
      </c>
      <c r="D5" s="109">
        <v>0</v>
      </c>
      <c r="E5" s="109">
        <v>0</v>
      </c>
      <c r="F5" s="109">
        <v>0</v>
      </c>
      <c r="G5" s="109">
        <f>C5+D5+E5*1.9+F5</f>
        <v>10</v>
      </c>
      <c r="H5" s="231">
        <v>2009</v>
      </c>
      <c r="I5" s="161"/>
      <c r="J5" s="161"/>
      <c r="K5" s="161"/>
      <c r="L5" s="161"/>
      <c r="M5" s="161"/>
      <c r="N5" s="161"/>
      <c r="O5" s="161"/>
      <c r="P5" s="161"/>
      <c r="Q5" s="161"/>
      <c r="R5" s="161"/>
    </row>
    <row r="6" spans="1:18" s="117" customFormat="1" ht="12">
      <c r="A6" s="161"/>
      <c r="B6" s="229" t="s">
        <v>492</v>
      </c>
      <c r="C6" s="108">
        <v>0</v>
      </c>
      <c r="D6" s="109">
        <v>0.56</v>
      </c>
      <c r="E6" s="109">
        <v>0</v>
      </c>
      <c r="F6" s="109">
        <v>0.25</v>
      </c>
      <c r="G6" s="109">
        <f aca="true" t="shared" si="0" ref="G6:G35">C6+D6+E6*1.9+F6</f>
        <v>0.81</v>
      </c>
      <c r="H6" s="231">
        <v>2009</v>
      </c>
      <c r="I6" s="161"/>
      <c r="J6" s="161"/>
      <c r="K6" s="161"/>
      <c r="L6" s="161"/>
      <c r="M6" s="161"/>
      <c r="N6" s="161"/>
      <c r="O6" s="161"/>
      <c r="P6" s="161"/>
      <c r="Q6" s="161"/>
      <c r="R6" s="161"/>
    </row>
    <row r="7" spans="1:18" s="117" customFormat="1" ht="12">
      <c r="A7" s="161"/>
      <c r="B7" s="229" t="s">
        <v>551</v>
      </c>
      <c r="C7" s="108">
        <v>0</v>
      </c>
      <c r="D7" s="109">
        <v>5.36</v>
      </c>
      <c r="E7" s="109">
        <v>0</v>
      </c>
      <c r="F7" s="109">
        <v>2.64</v>
      </c>
      <c r="G7" s="109">
        <f t="shared" si="0"/>
        <v>8</v>
      </c>
      <c r="H7" s="231">
        <v>2009</v>
      </c>
      <c r="I7" s="161"/>
      <c r="J7" s="161"/>
      <c r="K7" s="161"/>
      <c r="L7" s="161"/>
      <c r="M7" s="161"/>
      <c r="N7" s="161"/>
      <c r="O7" s="161"/>
      <c r="P7" s="161"/>
      <c r="Q7" s="161"/>
      <c r="R7" s="161"/>
    </row>
    <row r="8" spans="1:18" s="117" customFormat="1" ht="12">
      <c r="A8" s="161"/>
      <c r="B8" s="229" t="s">
        <v>354</v>
      </c>
      <c r="C8" s="108">
        <v>0.6</v>
      </c>
      <c r="D8" s="109">
        <v>0.12</v>
      </c>
      <c r="E8" s="109">
        <v>0</v>
      </c>
      <c r="F8" s="109">
        <v>0</v>
      </c>
      <c r="G8" s="109">
        <f t="shared" si="0"/>
        <v>0.72</v>
      </c>
      <c r="H8" s="231">
        <v>2004</v>
      </c>
      <c r="I8" s="161"/>
      <c r="J8" s="161"/>
      <c r="K8" s="161"/>
      <c r="L8" s="161"/>
      <c r="M8" s="161"/>
      <c r="N8" s="161"/>
      <c r="O8" s="161"/>
      <c r="P8" s="161"/>
      <c r="Q8" s="161"/>
      <c r="R8" s="161"/>
    </row>
    <row r="9" spans="1:18" s="117" customFormat="1" ht="12">
      <c r="A9" s="161"/>
      <c r="B9" s="229" t="s">
        <v>319</v>
      </c>
      <c r="C9" s="108">
        <v>2.9</v>
      </c>
      <c r="D9" s="109">
        <v>0.4</v>
      </c>
      <c r="E9" s="109">
        <v>0</v>
      </c>
      <c r="F9" s="109">
        <v>0</v>
      </c>
      <c r="G9" s="109">
        <f t="shared" si="0"/>
        <v>3.3</v>
      </c>
      <c r="H9" s="231">
        <v>2007</v>
      </c>
      <c r="I9" s="161"/>
      <c r="J9" s="161"/>
      <c r="K9" s="161"/>
      <c r="L9" s="161"/>
      <c r="M9" s="161"/>
      <c r="N9" s="161"/>
      <c r="O9" s="161"/>
      <c r="P9" s="161"/>
      <c r="Q9" s="161"/>
      <c r="R9" s="161"/>
    </row>
    <row r="10" spans="1:18" s="117" customFormat="1" ht="12">
      <c r="A10" s="161"/>
      <c r="B10" s="229" t="s">
        <v>493</v>
      </c>
      <c r="C10" s="108">
        <v>0.257</v>
      </c>
      <c r="D10" s="109">
        <v>1.93</v>
      </c>
      <c r="E10" s="109">
        <v>0</v>
      </c>
      <c r="F10" s="109">
        <v>0</v>
      </c>
      <c r="G10" s="109">
        <f t="shared" si="0"/>
        <v>2.187</v>
      </c>
      <c r="H10" s="231">
        <v>2007</v>
      </c>
      <c r="I10" s="161"/>
      <c r="J10" s="161"/>
      <c r="K10" s="161"/>
      <c r="L10" s="161"/>
      <c r="M10" s="161"/>
      <c r="N10" s="161"/>
      <c r="O10" s="161"/>
      <c r="P10" s="161"/>
      <c r="Q10" s="161"/>
      <c r="R10" s="161"/>
    </row>
    <row r="11" spans="1:18" s="117" customFormat="1" ht="12">
      <c r="A11" s="161"/>
      <c r="B11" s="229" t="s">
        <v>494</v>
      </c>
      <c r="C11" s="108">
        <v>0.2</v>
      </c>
      <c r="D11" s="109">
        <v>1.9</v>
      </c>
      <c r="E11" s="109">
        <v>0</v>
      </c>
      <c r="F11" s="109">
        <v>0</v>
      </c>
      <c r="G11" s="109">
        <f t="shared" si="0"/>
        <v>2.1</v>
      </c>
      <c r="H11" s="231">
        <v>2009</v>
      </c>
      <c r="I11" s="161"/>
      <c r="J11" s="161"/>
      <c r="K11" s="161"/>
      <c r="L11" s="161"/>
      <c r="M11" s="161"/>
      <c r="N11" s="161"/>
      <c r="O11" s="161"/>
      <c r="P11" s="161"/>
      <c r="Q11" s="161"/>
      <c r="R11" s="161"/>
    </row>
    <row r="12" spans="1:18" s="117" customFormat="1" ht="12">
      <c r="A12" s="161"/>
      <c r="B12" s="229" t="s">
        <v>495</v>
      </c>
      <c r="C12" s="108">
        <v>4</v>
      </c>
      <c r="D12" s="109">
        <v>0</v>
      </c>
      <c r="E12" s="109">
        <v>0</v>
      </c>
      <c r="F12" s="109">
        <v>0</v>
      </c>
      <c r="G12" s="109">
        <f t="shared" si="0"/>
        <v>4</v>
      </c>
      <c r="H12" s="231">
        <v>2009</v>
      </c>
      <c r="I12" s="161"/>
      <c r="J12" s="161"/>
      <c r="K12" s="161"/>
      <c r="L12" s="161"/>
      <c r="M12" s="161"/>
      <c r="N12" s="161"/>
      <c r="O12" s="161"/>
      <c r="P12" s="161"/>
      <c r="Q12" s="161"/>
      <c r="R12" s="161"/>
    </row>
    <row r="13" spans="1:18" s="117" customFormat="1" ht="12">
      <c r="A13" s="161"/>
      <c r="B13" s="229" t="s">
        <v>496</v>
      </c>
      <c r="C13" s="108">
        <v>4</v>
      </c>
      <c r="D13" s="109">
        <v>0</v>
      </c>
      <c r="E13" s="109">
        <v>0</v>
      </c>
      <c r="F13" s="109">
        <v>0</v>
      </c>
      <c r="G13" s="109">
        <f t="shared" si="0"/>
        <v>4</v>
      </c>
      <c r="H13" s="231">
        <v>2009</v>
      </c>
      <c r="I13" s="161"/>
      <c r="J13" s="161"/>
      <c r="K13" s="161"/>
      <c r="L13" s="161"/>
      <c r="M13" s="161"/>
      <c r="N13" s="161"/>
      <c r="O13" s="161"/>
      <c r="P13" s="161"/>
      <c r="Q13" s="161"/>
      <c r="R13" s="161"/>
    </row>
    <row r="14" spans="1:18" s="117" customFormat="1" ht="12">
      <c r="A14" s="161"/>
      <c r="B14" s="229" t="s">
        <v>497</v>
      </c>
      <c r="C14" s="108">
        <v>1</v>
      </c>
      <c r="D14" s="109">
        <v>0</v>
      </c>
      <c r="E14" s="109">
        <v>0</v>
      </c>
      <c r="F14" s="109">
        <v>0</v>
      </c>
      <c r="G14" s="109">
        <f t="shared" si="0"/>
        <v>1</v>
      </c>
      <c r="H14" s="231">
        <v>2009</v>
      </c>
      <c r="I14" s="161"/>
      <c r="J14" s="161"/>
      <c r="K14" s="161"/>
      <c r="L14" s="161"/>
      <c r="M14" s="161"/>
      <c r="N14" s="161"/>
      <c r="O14" s="161"/>
      <c r="P14" s="161"/>
      <c r="Q14" s="161"/>
      <c r="R14" s="161"/>
    </row>
    <row r="15" spans="1:18" s="117" customFormat="1" ht="12">
      <c r="A15" s="161"/>
      <c r="B15" s="229" t="s">
        <v>498</v>
      </c>
      <c r="C15" s="108">
        <v>0.46</v>
      </c>
      <c r="D15" s="109">
        <v>0</v>
      </c>
      <c r="E15" s="109">
        <v>0</v>
      </c>
      <c r="F15" s="109">
        <v>0</v>
      </c>
      <c r="G15" s="109">
        <f t="shared" si="0"/>
        <v>0.46</v>
      </c>
      <c r="H15" s="227">
        <v>2009</v>
      </c>
      <c r="I15" s="161"/>
      <c r="J15" s="161"/>
      <c r="K15" s="161"/>
      <c r="L15" s="161"/>
      <c r="M15" s="161"/>
      <c r="N15" s="161"/>
      <c r="O15" s="161"/>
      <c r="P15" s="161"/>
      <c r="Q15" s="161"/>
      <c r="R15" s="161"/>
    </row>
    <row r="16" spans="1:18" s="117" customFormat="1" ht="12">
      <c r="A16" s="161"/>
      <c r="B16" s="229" t="s">
        <v>499</v>
      </c>
      <c r="C16" s="108">
        <v>0.55</v>
      </c>
      <c r="D16" s="109">
        <v>3.27</v>
      </c>
      <c r="E16" s="109">
        <v>0</v>
      </c>
      <c r="F16" s="109">
        <v>0</v>
      </c>
      <c r="G16" s="109">
        <f t="shared" si="0"/>
        <v>3.8200000000000003</v>
      </c>
      <c r="H16" s="227">
        <v>2009</v>
      </c>
      <c r="I16" s="161"/>
      <c r="J16" s="161"/>
      <c r="K16" s="161"/>
      <c r="L16" s="161"/>
      <c r="M16" s="161"/>
      <c r="N16" s="161"/>
      <c r="O16" s="161"/>
      <c r="P16" s="161"/>
      <c r="Q16" s="161"/>
      <c r="R16" s="161"/>
    </row>
    <row r="17" spans="1:18" s="117" customFormat="1" ht="12">
      <c r="A17" s="161"/>
      <c r="B17" s="229" t="s">
        <v>500</v>
      </c>
      <c r="C17" s="108">
        <v>0.284</v>
      </c>
      <c r="D17" s="109">
        <v>1.54</v>
      </c>
      <c r="E17" s="109">
        <v>0</v>
      </c>
      <c r="F17" s="109">
        <v>0</v>
      </c>
      <c r="G17" s="109">
        <f t="shared" si="0"/>
        <v>1.824</v>
      </c>
      <c r="H17" s="227">
        <v>2009</v>
      </c>
      <c r="I17" s="161"/>
      <c r="J17" s="161"/>
      <c r="K17" s="161"/>
      <c r="L17" s="161"/>
      <c r="M17" s="161"/>
      <c r="N17" s="161"/>
      <c r="O17" s="161"/>
      <c r="P17" s="161"/>
      <c r="Q17" s="161"/>
      <c r="R17" s="161"/>
    </row>
    <row r="18" spans="1:18" s="117" customFormat="1" ht="12">
      <c r="A18" s="161"/>
      <c r="B18" s="229" t="s">
        <v>501</v>
      </c>
      <c r="C18" s="108">
        <v>0.238</v>
      </c>
      <c r="D18" s="109">
        <v>0.09</v>
      </c>
      <c r="E18" s="109">
        <v>0</v>
      </c>
      <c r="F18" s="109">
        <v>0</v>
      </c>
      <c r="G18" s="109">
        <f t="shared" si="0"/>
        <v>0.32799999999999996</v>
      </c>
      <c r="H18" s="227">
        <v>2009</v>
      </c>
      <c r="I18" s="161"/>
      <c r="J18" s="161"/>
      <c r="K18" s="161"/>
      <c r="L18" s="161"/>
      <c r="M18" s="161"/>
      <c r="N18" s="161"/>
      <c r="O18" s="161"/>
      <c r="P18" s="161"/>
      <c r="Q18" s="161"/>
      <c r="R18" s="161"/>
    </row>
    <row r="19" spans="1:18" s="117" customFormat="1" ht="12">
      <c r="A19" s="161"/>
      <c r="B19" s="229" t="s">
        <v>355</v>
      </c>
      <c r="C19" s="108">
        <v>1.56</v>
      </c>
      <c r="D19" s="109">
        <v>10.7</v>
      </c>
      <c r="E19" s="109">
        <v>1.2</v>
      </c>
      <c r="F19" s="109">
        <v>0</v>
      </c>
      <c r="G19" s="109">
        <f t="shared" si="0"/>
        <v>14.54</v>
      </c>
      <c r="H19" s="227">
        <v>2008</v>
      </c>
      <c r="I19" s="161"/>
      <c r="J19" s="161"/>
      <c r="K19" s="161"/>
      <c r="L19" s="161"/>
      <c r="M19" s="161"/>
      <c r="N19" s="161"/>
      <c r="O19" s="161"/>
      <c r="P19" s="161"/>
      <c r="Q19" s="161"/>
      <c r="R19" s="161"/>
    </row>
    <row r="20" spans="1:18" s="117" customFormat="1" ht="12">
      <c r="A20" s="161"/>
      <c r="B20" s="229" t="s">
        <v>502</v>
      </c>
      <c r="C20" s="108">
        <v>1.21</v>
      </c>
      <c r="D20" s="109">
        <v>0.21</v>
      </c>
      <c r="E20" s="109">
        <v>0</v>
      </c>
      <c r="F20" s="109">
        <v>0</v>
      </c>
      <c r="G20" s="109">
        <f t="shared" si="0"/>
        <v>1.42</v>
      </c>
      <c r="H20" s="227">
        <v>2009</v>
      </c>
      <c r="I20" s="161"/>
      <c r="J20" s="161"/>
      <c r="K20" s="161"/>
      <c r="L20" s="161"/>
      <c r="M20" s="161"/>
      <c r="N20" s="161"/>
      <c r="O20" s="161"/>
      <c r="P20" s="161"/>
      <c r="Q20" s="161"/>
      <c r="R20" s="161"/>
    </row>
    <row r="21" spans="1:18" s="117" customFormat="1" ht="12">
      <c r="A21" s="161"/>
      <c r="B21" s="229" t="s">
        <v>358</v>
      </c>
      <c r="C21" s="108">
        <v>0</v>
      </c>
      <c r="D21" s="109">
        <v>1.6</v>
      </c>
      <c r="E21" s="109">
        <v>0</v>
      </c>
      <c r="F21" s="109">
        <v>0</v>
      </c>
      <c r="G21" s="109">
        <f t="shared" si="0"/>
        <v>1.6</v>
      </c>
      <c r="H21" s="227">
        <v>1996</v>
      </c>
      <c r="I21" s="161"/>
      <c r="J21" s="161"/>
      <c r="K21" s="161"/>
      <c r="L21" s="161"/>
      <c r="M21" s="161"/>
      <c r="N21" s="161"/>
      <c r="O21" s="161"/>
      <c r="P21" s="161"/>
      <c r="Q21" s="161"/>
      <c r="R21" s="161"/>
    </row>
    <row r="22" spans="1:18" s="117" customFormat="1" ht="12">
      <c r="A22" s="161"/>
      <c r="B22" s="229" t="s">
        <v>503</v>
      </c>
      <c r="C22" s="108">
        <v>17</v>
      </c>
      <c r="D22" s="109">
        <v>2.2</v>
      </c>
      <c r="E22" s="109">
        <v>0</v>
      </c>
      <c r="F22" s="109">
        <v>0</v>
      </c>
      <c r="G22" s="109">
        <f t="shared" si="0"/>
        <v>19.2</v>
      </c>
      <c r="H22" s="227">
        <v>2009</v>
      </c>
      <c r="I22" s="161"/>
      <c r="J22" s="161"/>
      <c r="K22" s="161"/>
      <c r="L22" s="161"/>
      <c r="M22" s="161"/>
      <c r="N22" s="161"/>
      <c r="O22" s="161"/>
      <c r="P22" s="161"/>
      <c r="Q22" s="161"/>
      <c r="R22" s="161"/>
    </row>
    <row r="23" spans="1:18" s="117" customFormat="1" ht="12">
      <c r="A23" s="161"/>
      <c r="B23" s="229" t="s">
        <v>504</v>
      </c>
      <c r="C23" s="108">
        <v>0</v>
      </c>
      <c r="D23" s="109">
        <v>5</v>
      </c>
      <c r="E23" s="109">
        <v>0</v>
      </c>
      <c r="F23" s="109">
        <v>0</v>
      </c>
      <c r="G23" s="109">
        <f t="shared" si="0"/>
        <v>5</v>
      </c>
      <c r="H23" s="227">
        <v>2009</v>
      </c>
      <c r="I23" s="161"/>
      <c r="J23" s="161"/>
      <c r="K23" s="161"/>
      <c r="L23" s="161"/>
      <c r="M23" s="161"/>
      <c r="N23" s="161"/>
      <c r="O23" s="161"/>
      <c r="P23" s="161"/>
      <c r="Q23" s="161"/>
      <c r="R23" s="161"/>
    </row>
    <row r="24" spans="1:18" s="117" customFormat="1" ht="12">
      <c r="A24" s="161"/>
      <c r="B24" s="229" t="s">
        <v>505</v>
      </c>
      <c r="C24" s="108">
        <v>3.5</v>
      </c>
      <c r="D24" s="109">
        <v>1.5</v>
      </c>
      <c r="E24" s="109">
        <v>0</v>
      </c>
      <c r="F24" s="109">
        <v>0</v>
      </c>
      <c r="G24" s="109">
        <f t="shared" si="0"/>
        <v>5</v>
      </c>
      <c r="H24" s="227">
        <v>2009</v>
      </c>
      <c r="I24" s="161"/>
      <c r="J24" s="161"/>
      <c r="K24" s="161"/>
      <c r="L24" s="161"/>
      <c r="M24" s="161"/>
      <c r="N24" s="161"/>
      <c r="O24" s="161"/>
      <c r="P24" s="161"/>
      <c r="Q24" s="161"/>
      <c r="R24" s="161"/>
    </row>
    <row r="25" spans="1:18" s="117" customFormat="1" ht="12">
      <c r="A25" s="161"/>
      <c r="B25" s="229" t="s">
        <v>506</v>
      </c>
      <c r="C25" s="108">
        <v>3.1</v>
      </c>
      <c r="D25" s="109">
        <v>0.5</v>
      </c>
      <c r="E25" s="109">
        <v>0</v>
      </c>
      <c r="F25" s="109">
        <v>0</v>
      </c>
      <c r="G25" s="109">
        <f t="shared" si="0"/>
        <v>3.6</v>
      </c>
      <c r="H25" s="227">
        <v>2009</v>
      </c>
      <c r="I25" s="161"/>
      <c r="J25" s="161"/>
      <c r="K25" s="161"/>
      <c r="L25" s="161"/>
      <c r="M25" s="161"/>
      <c r="N25" s="161"/>
      <c r="O25" s="161"/>
      <c r="P25" s="161"/>
      <c r="Q25" s="161"/>
      <c r="R25" s="161"/>
    </row>
    <row r="26" spans="1:18" s="117" customFormat="1" ht="12">
      <c r="A26" s="161"/>
      <c r="B26" s="229" t="s">
        <v>507</v>
      </c>
      <c r="C26" s="108">
        <v>0.02</v>
      </c>
      <c r="D26" s="109">
        <v>0.6</v>
      </c>
      <c r="E26" s="109">
        <v>0</v>
      </c>
      <c r="F26" s="109">
        <v>0</v>
      </c>
      <c r="G26" s="109">
        <f t="shared" si="0"/>
        <v>0.62</v>
      </c>
      <c r="H26" s="227">
        <v>2009</v>
      </c>
      <c r="I26" s="161"/>
      <c r="J26" s="161"/>
      <c r="K26" s="161"/>
      <c r="L26" s="161"/>
      <c r="M26" s="161"/>
      <c r="N26" s="161"/>
      <c r="O26" s="161"/>
      <c r="P26" s="161"/>
      <c r="Q26" s="161"/>
      <c r="R26" s="161"/>
    </row>
    <row r="27" spans="1:18" s="117" customFormat="1" ht="12">
      <c r="A27" s="161"/>
      <c r="B27" s="229" t="s">
        <v>508</v>
      </c>
      <c r="C27" s="108">
        <v>0</v>
      </c>
      <c r="D27" s="109">
        <v>1.4</v>
      </c>
      <c r="E27" s="109">
        <v>0</v>
      </c>
      <c r="F27" s="109">
        <v>0</v>
      </c>
      <c r="G27" s="109">
        <f t="shared" si="0"/>
        <v>1.4</v>
      </c>
      <c r="H27" s="227">
        <v>2009</v>
      </c>
      <c r="I27" s="161"/>
      <c r="J27" s="161"/>
      <c r="K27" s="161"/>
      <c r="L27" s="161"/>
      <c r="M27" s="161"/>
      <c r="N27" s="161"/>
      <c r="O27" s="161"/>
      <c r="P27" s="161"/>
      <c r="Q27" s="161"/>
      <c r="R27" s="161"/>
    </row>
    <row r="28" spans="1:18" s="117" customFormat="1" ht="12">
      <c r="A28" s="161"/>
      <c r="B28" s="229" t="s">
        <v>509</v>
      </c>
      <c r="C28" s="108">
        <v>0</v>
      </c>
      <c r="D28" s="109">
        <v>38</v>
      </c>
      <c r="E28" s="109">
        <v>0</v>
      </c>
      <c r="F28" s="109">
        <v>0</v>
      </c>
      <c r="G28" s="109">
        <f t="shared" si="0"/>
        <v>38</v>
      </c>
      <c r="H28" s="227">
        <v>2009</v>
      </c>
      <c r="I28" s="161"/>
      <c r="J28" s="161"/>
      <c r="K28" s="161"/>
      <c r="L28" s="161"/>
      <c r="M28" s="161"/>
      <c r="N28" s="161"/>
      <c r="O28" s="161"/>
      <c r="P28" s="161"/>
      <c r="Q28" s="161"/>
      <c r="R28" s="161"/>
    </row>
    <row r="29" spans="1:18" s="117" customFormat="1" ht="12">
      <c r="A29" s="161"/>
      <c r="B29" s="229" t="s">
        <v>510</v>
      </c>
      <c r="C29" s="108">
        <v>4.4</v>
      </c>
      <c r="D29" s="109">
        <v>0.23</v>
      </c>
      <c r="E29" s="109">
        <v>0</v>
      </c>
      <c r="F29" s="109">
        <v>0</v>
      </c>
      <c r="G29" s="109">
        <f t="shared" si="0"/>
        <v>4.630000000000001</v>
      </c>
      <c r="H29" s="227">
        <v>2008</v>
      </c>
      <c r="I29" s="161"/>
      <c r="J29" s="161"/>
      <c r="K29" s="161"/>
      <c r="L29" s="161"/>
      <c r="M29" s="161"/>
      <c r="N29" s="161"/>
      <c r="O29" s="161"/>
      <c r="P29" s="161"/>
      <c r="Q29" s="161"/>
      <c r="R29" s="161"/>
    </row>
    <row r="30" spans="1:18" s="117" customFormat="1" ht="12">
      <c r="A30" s="161"/>
      <c r="B30" s="229" t="s">
        <v>511</v>
      </c>
      <c r="C30" s="108">
        <v>0</v>
      </c>
      <c r="D30" s="109">
        <v>15.5</v>
      </c>
      <c r="E30" s="109">
        <v>0</v>
      </c>
      <c r="F30" s="109">
        <v>0.552</v>
      </c>
      <c r="G30" s="109">
        <f t="shared" si="0"/>
        <v>16.052</v>
      </c>
      <c r="H30" s="227">
        <v>2009</v>
      </c>
      <c r="I30" s="161"/>
      <c r="J30" s="161"/>
      <c r="K30" s="161"/>
      <c r="L30" s="161"/>
      <c r="M30" s="161"/>
      <c r="N30" s="161"/>
      <c r="O30" s="161"/>
      <c r="P30" s="161"/>
      <c r="Q30" s="161"/>
      <c r="R30" s="161"/>
    </row>
    <row r="31" spans="1:18" s="117" customFormat="1" ht="12">
      <c r="A31" s="161"/>
      <c r="B31" s="250" t="s">
        <v>512</v>
      </c>
      <c r="C31" s="108">
        <v>0</v>
      </c>
      <c r="D31" s="109">
        <v>0.595</v>
      </c>
      <c r="E31" s="109">
        <v>0</v>
      </c>
      <c r="F31" s="109">
        <v>0</v>
      </c>
      <c r="G31" s="109">
        <f t="shared" si="0"/>
        <v>0.595</v>
      </c>
      <c r="H31" s="227">
        <v>2008</v>
      </c>
      <c r="I31" s="161"/>
      <c r="J31" s="161"/>
      <c r="K31" s="161"/>
      <c r="L31" s="161"/>
      <c r="M31" s="161"/>
      <c r="N31" s="161"/>
      <c r="O31" s="161"/>
      <c r="P31" s="161"/>
      <c r="Q31" s="161"/>
      <c r="R31" s="161"/>
    </row>
    <row r="32" spans="1:18" s="117" customFormat="1" ht="12">
      <c r="A32" s="161"/>
      <c r="B32" s="229" t="s">
        <v>361</v>
      </c>
      <c r="C32" s="108">
        <v>0</v>
      </c>
      <c r="D32" s="109">
        <v>8</v>
      </c>
      <c r="E32" s="109">
        <v>0</v>
      </c>
      <c r="F32" s="109">
        <v>0.09</v>
      </c>
      <c r="G32" s="109">
        <f t="shared" si="0"/>
        <v>8.09</v>
      </c>
      <c r="H32" s="227">
        <v>1981</v>
      </c>
      <c r="I32" s="161"/>
      <c r="J32" s="161"/>
      <c r="K32" s="161"/>
      <c r="L32" s="161"/>
      <c r="M32" s="161"/>
      <c r="N32" s="161"/>
      <c r="O32" s="161"/>
      <c r="P32" s="161"/>
      <c r="Q32" s="161"/>
      <c r="R32" s="161"/>
    </row>
    <row r="33" spans="1:18" s="117" customFormat="1" ht="12">
      <c r="A33" s="161"/>
      <c r="B33" s="229" t="s">
        <v>362</v>
      </c>
      <c r="C33" s="108">
        <v>0</v>
      </c>
      <c r="D33" s="109">
        <v>1.8</v>
      </c>
      <c r="E33" s="109">
        <v>0</v>
      </c>
      <c r="F33" s="109">
        <v>0.02</v>
      </c>
      <c r="G33" s="109">
        <f t="shared" si="0"/>
        <v>1.82</v>
      </c>
      <c r="H33" s="227">
        <v>1983</v>
      </c>
      <c r="I33" s="161"/>
      <c r="J33" s="161"/>
      <c r="K33" s="161"/>
      <c r="L33" s="161"/>
      <c r="M33" s="161"/>
      <c r="N33" s="161"/>
      <c r="O33" s="161"/>
      <c r="P33" s="161"/>
      <c r="Q33" s="161"/>
      <c r="R33" s="161"/>
    </row>
    <row r="34" spans="1:18" ht="12">
      <c r="A34" s="161"/>
      <c r="B34" s="229" t="s">
        <v>363</v>
      </c>
      <c r="C34" s="203">
        <v>0</v>
      </c>
      <c r="D34" s="126">
        <v>27.16</v>
      </c>
      <c r="E34" s="126">
        <v>0</v>
      </c>
      <c r="F34" s="126">
        <v>2.75</v>
      </c>
      <c r="G34" s="109">
        <f t="shared" si="0"/>
        <v>29.91</v>
      </c>
      <c r="H34" s="227">
        <v>2008</v>
      </c>
      <c r="I34" s="161"/>
      <c r="J34" s="161"/>
      <c r="K34" s="161"/>
      <c r="L34" s="161"/>
      <c r="M34" s="161"/>
      <c r="N34" s="161"/>
      <c r="O34" s="161"/>
      <c r="P34" s="161"/>
      <c r="Q34" s="161"/>
      <c r="R34" s="161"/>
    </row>
    <row r="35" spans="1:18" ht="12">
      <c r="A35" s="161"/>
      <c r="B35" s="230" t="s">
        <v>364</v>
      </c>
      <c r="C35" s="204">
        <v>0</v>
      </c>
      <c r="D35" s="136">
        <v>3.33</v>
      </c>
      <c r="E35" s="136">
        <v>0</v>
      </c>
      <c r="F35" s="136">
        <v>0.11</v>
      </c>
      <c r="G35" s="205">
        <f t="shared" si="0"/>
        <v>3.44</v>
      </c>
      <c r="H35" s="213">
        <v>2008</v>
      </c>
      <c r="I35" s="161"/>
      <c r="J35" s="161"/>
      <c r="K35" s="161"/>
      <c r="L35" s="161"/>
      <c r="M35" s="161"/>
      <c r="N35" s="161"/>
      <c r="O35" s="161"/>
      <c r="P35" s="161"/>
      <c r="Q35" s="161"/>
      <c r="R35" s="161"/>
    </row>
    <row r="36" spans="1:18" ht="13.5" thickBot="1">
      <c r="A36" s="161"/>
      <c r="B36" s="137" t="s">
        <v>4</v>
      </c>
      <c r="C36" s="251">
        <f>SUM(C5:C35)</f>
        <v>55.279</v>
      </c>
      <c r="D36" s="106">
        <f>SUM(D5:D35)</f>
        <v>133.495</v>
      </c>
      <c r="E36" s="106">
        <f>SUM(E5:E35)</f>
        <v>1.2</v>
      </c>
      <c r="F36" s="106">
        <f>SUM(F5:F35)</f>
        <v>6.412</v>
      </c>
      <c r="G36" s="106">
        <f>SUM(G5:G35)</f>
        <v>197.466</v>
      </c>
      <c r="H36" s="138"/>
      <c r="I36" s="161"/>
      <c r="J36" s="161"/>
      <c r="K36" s="161"/>
      <c r="L36" s="161"/>
      <c r="M36" s="161"/>
      <c r="N36" s="161"/>
      <c r="O36" s="161"/>
      <c r="P36" s="161"/>
      <c r="Q36" s="161"/>
      <c r="R36" s="161"/>
    </row>
    <row r="37" spans="1:18" ht="12">
      <c r="A37" s="161"/>
      <c r="B37" s="161"/>
      <c r="C37" s="161"/>
      <c r="D37" s="161"/>
      <c r="E37" s="161"/>
      <c r="F37" s="161"/>
      <c r="G37" s="161"/>
      <c r="H37" s="161"/>
      <c r="I37" s="161"/>
      <c r="J37" s="161"/>
      <c r="K37" s="161"/>
      <c r="L37" s="161"/>
      <c r="M37" s="161"/>
      <c r="N37" s="161"/>
      <c r="O37" s="161"/>
      <c r="P37" s="161"/>
      <c r="Q37" s="161"/>
      <c r="R37" s="161"/>
    </row>
    <row r="38" spans="1:18" ht="13.5">
      <c r="A38" s="161"/>
      <c r="B38" s="173" t="s">
        <v>208</v>
      </c>
      <c r="C38" s="164"/>
      <c r="D38" s="164"/>
      <c r="E38" s="161"/>
      <c r="F38" s="161"/>
      <c r="G38" s="161"/>
      <c r="H38" s="161"/>
      <c r="I38" s="161"/>
      <c r="J38" s="161"/>
      <c r="K38" s="161"/>
      <c r="L38" s="161"/>
      <c r="M38" s="161"/>
      <c r="N38" s="161"/>
      <c r="O38" s="161"/>
      <c r="P38" s="161"/>
      <c r="Q38" s="161"/>
      <c r="R38" s="161"/>
    </row>
    <row r="39" spans="1:18" ht="12">
      <c r="A39" s="161"/>
      <c r="B39" s="173" t="s">
        <v>271</v>
      </c>
      <c r="C39" s="164"/>
      <c r="D39" s="164"/>
      <c r="E39" s="161"/>
      <c r="F39" s="161"/>
      <c r="G39" s="161"/>
      <c r="H39" s="161"/>
      <c r="I39" s="161"/>
      <c r="J39" s="161"/>
      <c r="K39" s="161"/>
      <c r="L39" s="161"/>
      <c r="M39" s="161"/>
      <c r="N39" s="161"/>
      <c r="O39" s="161"/>
      <c r="P39" s="161"/>
      <c r="Q39" s="161"/>
      <c r="R39" s="161"/>
    </row>
    <row r="40" spans="1:18" ht="13.5">
      <c r="A40" s="161"/>
      <c r="B40" s="181" t="s">
        <v>331</v>
      </c>
      <c r="C40" s="161"/>
      <c r="D40" s="161"/>
      <c r="E40" s="161"/>
      <c r="F40" s="161"/>
      <c r="G40" s="161"/>
      <c r="H40" s="161"/>
      <c r="I40" s="161"/>
      <c r="J40" s="161"/>
      <c r="K40" s="161"/>
      <c r="L40" s="161"/>
      <c r="M40" s="161"/>
      <c r="N40" s="161"/>
      <c r="O40" s="161"/>
      <c r="P40" s="161"/>
      <c r="Q40" s="161"/>
      <c r="R40" s="161"/>
    </row>
    <row r="41" spans="1:18" ht="12">
      <c r="A41" s="161"/>
      <c r="B41" s="181" t="s">
        <v>66</v>
      </c>
      <c r="C41" s="161"/>
      <c r="D41" s="161"/>
      <c r="E41" s="161"/>
      <c r="F41" s="161"/>
      <c r="G41" s="161"/>
      <c r="H41" s="161"/>
      <c r="I41" s="161"/>
      <c r="J41" s="161"/>
      <c r="K41" s="161"/>
      <c r="L41" s="161"/>
      <c r="M41" s="161"/>
      <c r="N41" s="161"/>
      <c r="O41" s="161"/>
      <c r="P41" s="161"/>
      <c r="Q41" s="161"/>
      <c r="R41" s="161"/>
    </row>
    <row r="42" spans="1:18" ht="12">
      <c r="A42" s="161"/>
      <c r="B42" s="161"/>
      <c r="C42" s="161"/>
      <c r="D42" s="161"/>
      <c r="E42" s="161"/>
      <c r="F42" s="161"/>
      <c r="G42" s="161"/>
      <c r="H42" s="161"/>
      <c r="I42" s="161"/>
      <c r="J42" s="161"/>
      <c r="K42" s="161"/>
      <c r="L42" s="161"/>
      <c r="M42" s="161"/>
      <c r="N42" s="161"/>
      <c r="O42" s="161"/>
      <c r="P42" s="161"/>
      <c r="Q42" s="161"/>
      <c r="R42" s="161"/>
    </row>
    <row r="43" spans="1:18" ht="12">
      <c r="A43" s="161"/>
      <c r="B43" s="161"/>
      <c r="C43" s="161"/>
      <c r="D43" s="161"/>
      <c r="E43" s="161"/>
      <c r="F43" s="161"/>
      <c r="G43" s="161"/>
      <c r="H43" s="161"/>
      <c r="I43" s="161"/>
      <c r="J43" s="161"/>
      <c r="K43" s="161"/>
      <c r="L43" s="161"/>
      <c r="M43" s="161"/>
      <c r="N43" s="161"/>
      <c r="O43" s="161"/>
      <c r="P43" s="161"/>
      <c r="Q43" s="161"/>
      <c r="R43" s="161"/>
    </row>
    <row r="44" spans="1:18" ht="12">
      <c r="A44" s="161"/>
      <c r="B44" s="161"/>
      <c r="C44" s="161"/>
      <c r="D44" s="161"/>
      <c r="E44" s="161"/>
      <c r="F44" s="161"/>
      <c r="G44" s="161"/>
      <c r="H44" s="161"/>
      <c r="I44" s="161"/>
      <c r="J44" s="161"/>
      <c r="K44" s="161"/>
      <c r="L44" s="161"/>
      <c r="M44" s="161"/>
      <c r="N44" s="161"/>
      <c r="O44" s="161"/>
      <c r="P44" s="161"/>
      <c r="Q44" s="161"/>
      <c r="R44" s="161"/>
    </row>
    <row r="45" spans="1:18" ht="12">
      <c r="A45" s="161"/>
      <c r="B45" s="161"/>
      <c r="C45" s="161"/>
      <c r="D45" s="161"/>
      <c r="E45" s="161"/>
      <c r="F45" s="161"/>
      <c r="G45" s="161"/>
      <c r="H45" s="161"/>
      <c r="I45" s="161"/>
      <c r="J45" s="161"/>
      <c r="K45" s="161"/>
      <c r="L45" s="161"/>
      <c r="M45" s="161"/>
      <c r="N45" s="161"/>
      <c r="O45" s="161"/>
      <c r="P45" s="161"/>
      <c r="Q45" s="161"/>
      <c r="R45" s="161"/>
    </row>
    <row r="46" spans="1:18" ht="12">
      <c r="A46" s="161"/>
      <c r="B46" s="161"/>
      <c r="C46" s="161"/>
      <c r="D46" s="161"/>
      <c r="E46" s="161"/>
      <c r="F46" s="161"/>
      <c r="G46" s="161"/>
      <c r="H46" s="161"/>
      <c r="I46" s="161"/>
      <c r="J46" s="161"/>
      <c r="K46" s="161"/>
      <c r="L46" s="161"/>
      <c r="M46" s="161"/>
      <c r="N46" s="161"/>
      <c r="O46" s="161"/>
      <c r="P46" s="161"/>
      <c r="Q46" s="161"/>
      <c r="R46" s="161"/>
    </row>
    <row r="47" spans="1:18" ht="12">
      <c r="A47" s="161"/>
      <c r="B47" s="161"/>
      <c r="C47" s="161"/>
      <c r="D47" s="161"/>
      <c r="E47" s="161"/>
      <c r="F47" s="161"/>
      <c r="G47" s="161"/>
      <c r="H47" s="161"/>
      <c r="I47" s="161"/>
      <c r="J47" s="161"/>
      <c r="K47" s="161"/>
      <c r="L47" s="161"/>
      <c r="M47" s="161"/>
      <c r="N47" s="161"/>
      <c r="O47" s="161"/>
      <c r="P47" s="161"/>
      <c r="Q47" s="161"/>
      <c r="R47" s="161"/>
    </row>
    <row r="48" spans="1:18" ht="12">
      <c r="A48" s="161"/>
      <c r="B48" s="161"/>
      <c r="C48" s="161"/>
      <c r="D48" s="161"/>
      <c r="E48" s="161"/>
      <c r="F48" s="161"/>
      <c r="G48" s="161"/>
      <c r="H48" s="161"/>
      <c r="I48" s="161"/>
      <c r="J48" s="161"/>
      <c r="K48" s="161"/>
      <c r="L48" s="161"/>
      <c r="M48" s="161"/>
      <c r="N48" s="161"/>
      <c r="O48" s="161"/>
      <c r="P48" s="161"/>
      <c r="Q48" s="161"/>
      <c r="R48" s="161"/>
    </row>
    <row r="49" spans="1:18" ht="12">
      <c r="A49" s="161"/>
      <c r="B49" s="161"/>
      <c r="C49" s="161"/>
      <c r="D49" s="161"/>
      <c r="E49" s="161"/>
      <c r="F49" s="161"/>
      <c r="G49" s="161"/>
      <c r="H49" s="161"/>
      <c r="I49" s="161"/>
      <c r="J49" s="161"/>
      <c r="K49" s="161"/>
      <c r="L49" s="161"/>
      <c r="M49" s="161"/>
      <c r="N49" s="161"/>
      <c r="O49" s="161"/>
      <c r="P49" s="161"/>
      <c r="Q49" s="161"/>
      <c r="R49" s="161"/>
    </row>
    <row r="50" spans="1:18" ht="12">
      <c r="A50" s="161"/>
      <c r="B50" s="161"/>
      <c r="C50" s="161"/>
      <c r="D50" s="161"/>
      <c r="E50" s="161"/>
      <c r="F50" s="161"/>
      <c r="G50" s="161"/>
      <c r="H50" s="161"/>
      <c r="I50" s="161"/>
      <c r="J50" s="161"/>
      <c r="K50" s="161"/>
      <c r="L50" s="161"/>
      <c r="M50" s="161"/>
      <c r="N50" s="161"/>
      <c r="O50" s="161"/>
      <c r="P50" s="161"/>
      <c r="Q50" s="161"/>
      <c r="R50" s="161"/>
    </row>
    <row r="51" spans="1:18" ht="12">
      <c r="A51" s="161"/>
      <c r="B51" s="161"/>
      <c r="C51" s="161"/>
      <c r="D51" s="161"/>
      <c r="E51" s="161"/>
      <c r="F51" s="161"/>
      <c r="G51" s="161"/>
      <c r="H51" s="161"/>
      <c r="I51" s="161"/>
      <c r="J51" s="161"/>
      <c r="K51" s="161"/>
      <c r="L51" s="161"/>
      <c r="M51" s="161"/>
      <c r="N51" s="161"/>
      <c r="O51" s="161"/>
      <c r="P51" s="161"/>
      <c r="Q51" s="161"/>
      <c r="R51" s="161"/>
    </row>
    <row r="52" spans="1:18" ht="12">
      <c r="A52" s="161"/>
      <c r="B52" s="161"/>
      <c r="C52" s="161"/>
      <c r="D52" s="161"/>
      <c r="E52" s="161"/>
      <c r="F52" s="161"/>
      <c r="G52" s="161"/>
      <c r="H52" s="161"/>
      <c r="I52" s="161"/>
      <c r="J52" s="161"/>
      <c r="K52" s="161"/>
      <c r="L52" s="161"/>
      <c r="M52" s="161"/>
      <c r="N52" s="161"/>
      <c r="O52" s="161"/>
      <c r="P52" s="161"/>
      <c r="Q52" s="161"/>
      <c r="R52" s="161"/>
    </row>
    <row r="53" spans="1:18" ht="12">
      <c r="A53" s="161"/>
      <c r="B53" s="161"/>
      <c r="C53" s="161"/>
      <c r="D53" s="161"/>
      <c r="E53" s="161"/>
      <c r="F53" s="161"/>
      <c r="G53" s="161"/>
      <c r="H53" s="161"/>
      <c r="I53" s="161"/>
      <c r="J53" s="161"/>
      <c r="K53" s="161"/>
      <c r="L53" s="161"/>
      <c r="M53" s="161"/>
      <c r="N53" s="161"/>
      <c r="O53" s="161"/>
      <c r="P53" s="161"/>
      <c r="Q53" s="161"/>
      <c r="R53" s="161"/>
    </row>
    <row r="54" spans="1:18" ht="12">
      <c r="A54" s="161"/>
      <c r="B54" s="161"/>
      <c r="C54" s="161"/>
      <c r="D54" s="161"/>
      <c r="E54" s="161"/>
      <c r="F54" s="161"/>
      <c r="G54" s="161"/>
      <c r="H54" s="161"/>
      <c r="I54" s="161"/>
      <c r="J54" s="161"/>
      <c r="K54" s="161"/>
      <c r="L54" s="161"/>
      <c r="M54" s="161"/>
      <c r="N54" s="161"/>
      <c r="O54" s="161"/>
      <c r="P54" s="161"/>
      <c r="Q54" s="161"/>
      <c r="R54" s="161"/>
    </row>
    <row r="55" spans="1:18" ht="12">
      <c r="A55" s="161"/>
      <c r="B55" s="161"/>
      <c r="C55" s="161"/>
      <c r="D55" s="161"/>
      <c r="E55" s="161"/>
      <c r="F55" s="161"/>
      <c r="G55" s="161"/>
      <c r="H55" s="161"/>
      <c r="I55" s="161"/>
      <c r="J55" s="161"/>
      <c r="K55" s="161"/>
      <c r="L55" s="161"/>
      <c r="M55" s="161"/>
      <c r="N55" s="161"/>
      <c r="O55" s="161"/>
      <c r="P55" s="161"/>
      <c r="Q55" s="161"/>
      <c r="R55" s="161"/>
    </row>
    <row r="56" spans="1:18" ht="12">
      <c r="A56" s="161"/>
      <c r="B56" s="161"/>
      <c r="C56" s="161"/>
      <c r="D56" s="161"/>
      <c r="E56" s="161"/>
      <c r="F56" s="161"/>
      <c r="G56" s="161"/>
      <c r="H56" s="161"/>
      <c r="I56" s="161"/>
      <c r="J56" s="161"/>
      <c r="K56" s="161"/>
      <c r="L56" s="161"/>
      <c r="M56" s="161"/>
      <c r="N56" s="161"/>
      <c r="O56" s="161"/>
      <c r="P56" s="161"/>
      <c r="Q56" s="161"/>
      <c r="R56" s="161"/>
    </row>
    <row r="57" spans="1:18" ht="12">
      <c r="A57" s="161"/>
      <c r="B57" s="161"/>
      <c r="C57" s="161"/>
      <c r="D57" s="161"/>
      <c r="E57" s="161"/>
      <c r="F57" s="161"/>
      <c r="G57" s="161"/>
      <c r="H57" s="161"/>
      <c r="I57" s="161"/>
      <c r="J57" s="161"/>
      <c r="K57" s="161"/>
      <c r="L57" s="161"/>
      <c r="M57" s="161"/>
      <c r="N57" s="161"/>
      <c r="O57" s="161"/>
      <c r="P57" s="161"/>
      <c r="Q57" s="161"/>
      <c r="R57" s="161"/>
    </row>
    <row r="58" spans="1:18" ht="12">
      <c r="A58" s="161"/>
      <c r="B58" s="161"/>
      <c r="C58" s="161"/>
      <c r="D58" s="161"/>
      <c r="E58" s="161"/>
      <c r="F58" s="161"/>
      <c r="G58" s="161"/>
      <c r="H58" s="161"/>
      <c r="I58" s="161"/>
      <c r="J58" s="161"/>
      <c r="K58" s="161"/>
      <c r="L58" s="161"/>
      <c r="M58" s="161"/>
      <c r="N58" s="161"/>
      <c r="O58" s="161"/>
      <c r="P58" s="161"/>
      <c r="Q58" s="161"/>
      <c r="R58" s="161"/>
    </row>
    <row r="59" spans="1:18" ht="12">
      <c r="A59" s="161"/>
      <c r="B59" s="161"/>
      <c r="C59" s="161"/>
      <c r="D59" s="161"/>
      <c r="E59" s="161"/>
      <c r="F59" s="161"/>
      <c r="G59" s="161"/>
      <c r="H59" s="161"/>
      <c r="I59" s="161"/>
      <c r="J59" s="161"/>
      <c r="K59" s="161"/>
      <c r="L59" s="161"/>
      <c r="M59" s="161"/>
      <c r="N59" s="161"/>
      <c r="O59" s="161"/>
      <c r="P59" s="161"/>
      <c r="Q59" s="161"/>
      <c r="R59" s="161"/>
    </row>
    <row r="60" spans="1:18" ht="12">
      <c r="A60" s="161"/>
      <c r="B60" s="161"/>
      <c r="C60" s="161"/>
      <c r="D60" s="161"/>
      <c r="E60" s="161"/>
      <c r="F60" s="161"/>
      <c r="G60" s="161"/>
      <c r="H60" s="161"/>
      <c r="I60" s="161"/>
      <c r="J60" s="161"/>
      <c r="K60" s="161"/>
      <c r="L60" s="161"/>
      <c r="M60" s="161"/>
      <c r="N60" s="161"/>
      <c r="O60" s="161"/>
      <c r="P60" s="161"/>
      <c r="Q60" s="161"/>
      <c r="R60" s="161"/>
    </row>
    <row r="61" spans="1:18" ht="12">
      <c r="A61" s="161"/>
      <c r="B61" s="161"/>
      <c r="C61" s="161"/>
      <c r="D61" s="161"/>
      <c r="E61" s="161"/>
      <c r="F61" s="161"/>
      <c r="G61" s="161"/>
      <c r="H61" s="161"/>
      <c r="I61" s="161"/>
      <c r="J61" s="161"/>
      <c r="K61" s="161"/>
      <c r="L61" s="161"/>
      <c r="M61" s="161"/>
      <c r="N61" s="161"/>
      <c r="O61" s="161"/>
      <c r="P61" s="161"/>
      <c r="Q61" s="161"/>
      <c r="R61" s="161"/>
    </row>
    <row r="62" spans="1:18" ht="12">
      <c r="A62" s="161"/>
      <c r="B62" s="161"/>
      <c r="C62" s="161"/>
      <c r="D62" s="161"/>
      <c r="E62" s="161"/>
      <c r="F62" s="161"/>
      <c r="G62" s="161"/>
      <c r="H62" s="161"/>
      <c r="I62" s="161"/>
      <c r="J62" s="161"/>
      <c r="K62" s="161"/>
      <c r="L62" s="161"/>
      <c r="M62" s="161"/>
      <c r="N62" s="161"/>
      <c r="O62" s="161"/>
      <c r="P62" s="161"/>
      <c r="Q62" s="161"/>
      <c r="R62" s="161"/>
    </row>
    <row r="63" spans="1:18" ht="12">
      <c r="A63" s="161"/>
      <c r="B63" s="161"/>
      <c r="C63" s="161"/>
      <c r="D63" s="161"/>
      <c r="E63" s="161"/>
      <c r="F63" s="161"/>
      <c r="G63" s="161"/>
      <c r="H63" s="161"/>
      <c r="I63" s="161"/>
      <c r="J63" s="161"/>
      <c r="K63" s="161"/>
      <c r="L63" s="161"/>
      <c r="M63" s="161"/>
      <c r="N63" s="161"/>
      <c r="O63" s="161"/>
      <c r="P63" s="161"/>
      <c r="Q63" s="161"/>
      <c r="R63" s="161"/>
    </row>
    <row r="64" spans="1:18" ht="12">
      <c r="A64" s="161"/>
      <c r="B64" s="161"/>
      <c r="C64" s="161"/>
      <c r="D64" s="161"/>
      <c r="E64" s="161"/>
      <c r="F64" s="161"/>
      <c r="G64" s="161"/>
      <c r="H64" s="161"/>
      <c r="I64" s="161"/>
      <c r="J64" s="161"/>
      <c r="K64" s="161"/>
      <c r="L64" s="161"/>
      <c r="M64" s="161"/>
      <c r="N64" s="161"/>
      <c r="O64" s="161"/>
      <c r="P64" s="161"/>
      <c r="Q64" s="161"/>
      <c r="R64" s="161"/>
    </row>
    <row r="65" spans="1:18" ht="12">
      <c r="A65" s="161"/>
      <c r="B65" s="161"/>
      <c r="C65" s="161"/>
      <c r="D65" s="161"/>
      <c r="E65" s="161"/>
      <c r="F65" s="161"/>
      <c r="G65" s="161"/>
      <c r="H65" s="161"/>
      <c r="I65" s="161"/>
      <c r="J65" s="161"/>
      <c r="K65" s="161"/>
      <c r="L65" s="161"/>
      <c r="M65" s="161"/>
      <c r="N65" s="161"/>
      <c r="O65" s="161"/>
      <c r="P65" s="161"/>
      <c r="Q65" s="161"/>
      <c r="R65" s="161"/>
    </row>
    <row r="66" spans="1:18" ht="12">
      <c r="A66" s="161"/>
      <c r="B66" s="161"/>
      <c r="C66" s="161"/>
      <c r="D66" s="161"/>
      <c r="E66" s="161"/>
      <c r="F66" s="161"/>
      <c r="G66" s="161"/>
      <c r="H66" s="161"/>
      <c r="I66" s="161"/>
      <c r="J66" s="161"/>
      <c r="K66" s="161"/>
      <c r="L66" s="161"/>
      <c r="M66" s="161"/>
      <c r="N66" s="161"/>
      <c r="O66" s="161"/>
      <c r="P66" s="161"/>
      <c r="Q66" s="161"/>
      <c r="R66" s="161"/>
    </row>
    <row r="67" spans="1:18" ht="12">
      <c r="A67" s="161"/>
      <c r="B67" s="161"/>
      <c r="C67" s="161"/>
      <c r="D67" s="161"/>
      <c r="E67" s="161"/>
      <c r="F67" s="161"/>
      <c r="G67" s="161"/>
      <c r="H67" s="161"/>
      <c r="I67" s="161"/>
      <c r="J67" s="161"/>
      <c r="K67" s="161"/>
      <c r="L67" s="161"/>
      <c r="M67" s="161"/>
      <c r="N67" s="161"/>
      <c r="O67" s="161"/>
      <c r="P67" s="161"/>
      <c r="Q67" s="161"/>
      <c r="R67" s="161"/>
    </row>
    <row r="68" spans="1:18" ht="12">
      <c r="A68" s="161"/>
      <c r="B68" s="161"/>
      <c r="C68" s="161"/>
      <c r="D68" s="161"/>
      <c r="E68" s="161"/>
      <c r="F68" s="161"/>
      <c r="G68" s="161"/>
      <c r="H68" s="161"/>
      <c r="I68" s="161"/>
      <c r="J68" s="161"/>
      <c r="K68" s="161"/>
      <c r="L68" s="161"/>
      <c r="M68" s="161"/>
      <c r="N68" s="161"/>
      <c r="O68" s="161"/>
      <c r="P68" s="161"/>
      <c r="Q68" s="161"/>
      <c r="R68" s="161"/>
    </row>
    <row r="69" spans="1:18" ht="12">
      <c r="A69" s="161"/>
      <c r="B69" s="161"/>
      <c r="C69" s="161"/>
      <c r="D69" s="161"/>
      <c r="E69" s="161"/>
      <c r="F69" s="161"/>
      <c r="G69" s="161"/>
      <c r="H69" s="161"/>
      <c r="I69" s="161"/>
      <c r="J69" s="161"/>
      <c r="K69" s="161"/>
      <c r="L69" s="161"/>
      <c r="M69" s="161"/>
      <c r="N69" s="161"/>
      <c r="O69" s="161"/>
      <c r="P69" s="161"/>
      <c r="Q69" s="161"/>
      <c r="R69" s="161"/>
    </row>
    <row r="70" spans="1:18" ht="12">
      <c r="A70" s="161"/>
      <c r="B70" s="161"/>
      <c r="C70" s="161"/>
      <c r="D70" s="161"/>
      <c r="E70" s="161"/>
      <c r="F70" s="161"/>
      <c r="G70" s="161"/>
      <c r="H70" s="161"/>
      <c r="I70" s="161"/>
      <c r="J70" s="161"/>
      <c r="K70" s="161"/>
      <c r="L70" s="161"/>
      <c r="M70" s="161"/>
      <c r="N70" s="161"/>
      <c r="O70" s="161"/>
      <c r="P70" s="161"/>
      <c r="Q70" s="161"/>
      <c r="R70" s="161"/>
    </row>
    <row r="71" spans="1:18" ht="12">
      <c r="A71" s="161"/>
      <c r="B71" s="161"/>
      <c r="C71" s="161"/>
      <c r="D71" s="161"/>
      <c r="E71" s="161"/>
      <c r="F71" s="161"/>
      <c r="G71" s="161"/>
      <c r="H71" s="161"/>
      <c r="I71" s="161"/>
      <c r="J71" s="161"/>
      <c r="K71" s="161"/>
      <c r="L71" s="161"/>
      <c r="M71" s="161"/>
      <c r="N71" s="161"/>
      <c r="O71" s="161"/>
      <c r="P71" s="161"/>
      <c r="Q71" s="161"/>
      <c r="R71" s="161"/>
    </row>
    <row r="72" spans="1:18" ht="12">
      <c r="A72" s="161"/>
      <c r="B72" s="161"/>
      <c r="C72" s="161"/>
      <c r="D72" s="161"/>
      <c r="E72" s="161"/>
      <c r="F72" s="161"/>
      <c r="G72" s="161"/>
      <c r="H72" s="161"/>
      <c r="I72" s="161"/>
      <c r="J72" s="161"/>
      <c r="K72" s="161"/>
      <c r="L72" s="161"/>
      <c r="M72" s="161"/>
      <c r="N72" s="161"/>
      <c r="O72" s="161"/>
      <c r="P72" s="161"/>
      <c r="Q72" s="161"/>
      <c r="R72" s="161"/>
    </row>
    <row r="73" spans="1:18" ht="12">
      <c r="A73" s="161"/>
      <c r="B73" s="161"/>
      <c r="C73" s="161"/>
      <c r="D73" s="161"/>
      <c r="E73" s="161"/>
      <c r="F73" s="161"/>
      <c r="G73" s="161"/>
      <c r="H73" s="161"/>
      <c r="I73" s="161"/>
      <c r="J73" s="161"/>
      <c r="K73" s="161"/>
      <c r="L73" s="161"/>
      <c r="M73" s="161"/>
      <c r="N73" s="161"/>
      <c r="O73" s="161"/>
      <c r="P73" s="161"/>
      <c r="Q73" s="161"/>
      <c r="R73" s="161"/>
    </row>
    <row r="74" spans="1:18" ht="12">
      <c r="A74" s="161"/>
      <c r="B74" s="161"/>
      <c r="C74" s="161"/>
      <c r="D74" s="161"/>
      <c r="E74" s="161"/>
      <c r="F74" s="161"/>
      <c r="G74" s="161"/>
      <c r="H74" s="161"/>
      <c r="I74" s="161"/>
      <c r="J74" s="161"/>
      <c r="K74" s="161"/>
      <c r="L74" s="161"/>
      <c r="M74" s="161"/>
      <c r="N74" s="161"/>
      <c r="O74" s="161"/>
      <c r="P74" s="161"/>
      <c r="Q74" s="161"/>
      <c r="R74" s="161"/>
    </row>
    <row r="75" spans="1:18" ht="12">
      <c r="A75" s="161"/>
      <c r="B75" s="161"/>
      <c r="C75" s="161"/>
      <c r="D75" s="161"/>
      <c r="E75" s="161"/>
      <c r="F75" s="161"/>
      <c r="G75" s="161"/>
      <c r="H75" s="161"/>
      <c r="I75" s="161"/>
      <c r="J75" s="161"/>
      <c r="K75" s="161"/>
      <c r="L75" s="161"/>
      <c r="M75" s="161"/>
      <c r="N75" s="161"/>
      <c r="O75" s="161"/>
      <c r="P75" s="161"/>
      <c r="Q75" s="161"/>
      <c r="R75" s="161"/>
    </row>
    <row r="76" spans="1:18" ht="12">
      <c r="A76" s="161"/>
      <c r="B76" s="161"/>
      <c r="C76" s="161"/>
      <c r="D76" s="161"/>
      <c r="E76" s="161"/>
      <c r="F76" s="161"/>
      <c r="G76" s="161"/>
      <c r="H76" s="161"/>
      <c r="I76" s="161"/>
      <c r="J76" s="161"/>
      <c r="K76" s="161"/>
      <c r="L76" s="161"/>
      <c r="M76" s="161"/>
      <c r="N76" s="161"/>
      <c r="O76" s="161"/>
      <c r="P76" s="161"/>
      <c r="Q76" s="161"/>
      <c r="R76" s="161"/>
    </row>
    <row r="77" spans="1:18" ht="12">
      <c r="A77" s="161"/>
      <c r="B77" s="161"/>
      <c r="C77" s="161"/>
      <c r="D77" s="161"/>
      <c r="E77" s="161"/>
      <c r="F77" s="161"/>
      <c r="G77" s="161"/>
      <c r="H77" s="161"/>
      <c r="I77" s="161"/>
      <c r="J77" s="161"/>
      <c r="K77" s="161"/>
      <c r="L77" s="161"/>
      <c r="M77" s="161"/>
      <c r="N77" s="161"/>
      <c r="O77" s="161"/>
      <c r="P77" s="161"/>
      <c r="Q77" s="161"/>
      <c r="R77" s="161"/>
    </row>
    <row r="78" spans="1:18" ht="12">
      <c r="A78" s="161"/>
      <c r="B78" s="161"/>
      <c r="C78" s="161"/>
      <c r="D78" s="161"/>
      <c r="E78" s="161"/>
      <c r="F78" s="161"/>
      <c r="G78" s="161"/>
      <c r="H78" s="161"/>
      <c r="I78" s="161"/>
      <c r="J78" s="161"/>
      <c r="K78" s="161"/>
      <c r="L78" s="161"/>
      <c r="M78" s="161"/>
      <c r="N78" s="161"/>
      <c r="O78" s="161"/>
      <c r="P78" s="161"/>
      <c r="Q78" s="161"/>
      <c r="R78" s="161"/>
    </row>
    <row r="79" spans="1:18" ht="12">
      <c r="A79" s="161"/>
      <c r="B79" s="161"/>
      <c r="C79" s="161"/>
      <c r="D79" s="161"/>
      <c r="E79" s="161"/>
      <c r="F79" s="161"/>
      <c r="G79" s="161"/>
      <c r="H79" s="161"/>
      <c r="I79" s="161"/>
      <c r="J79" s="161"/>
      <c r="K79" s="161"/>
      <c r="L79" s="161"/>
      <c r="M79" s="161"/>
      <c r="N79" s="161"/>
      <c r="O79" s="161"/>
      <c r="P79" s="161"/>
      <c r="Q79" s="161"/>
      <c r="R79" s="161"/>
    </row>
    <row r="80" spans="1:18" ht="12">
      <c r="A80" s="161"/>
      <c r="B80" s="161"/>
      <c r="C80" s="161"/>
      <c r="D80" s="161"/>
      <c r="E80" s="161"/>
      <c r="F80" s="161"/>
      <c r="G80" s="161"/>
      <c r="H80" s="161"/>
      <c r="I80" s="161"/>
      <c r="J80" s="161"/>
      <c r="K80" s="161"/>
      <c r="L80" s="161"/>
      <c r="M80" s="161"/>
      <c r="N80" s="161"/>
      <c r="O80" s="161"/>
      <c r="P80" s="161"/>
      <c r="Q80" s="161"/>
      <c r="R80" s="161"/>
    </row>
    <row r="81" spans="1:18" ht="12">
      <c r="A81" s="161"/>
      <c r="B81" s="161"/>
      <c r="C81" s="161"/>
      <c r="D81" s="161"/>
      <c r="E81" s="161"/>
      <c r="F81" s="161"/>
      <c r="G81" s="161"/>
      <c r="H81" s="161"/>
      <c r="I81" s="161"/>
      <c r="J81" s="161"/>
      <c r="K81" s="161"/>
      <c r="L81" s="161"/>
      <c r="M81" s="161"/>
      <c r="N81" s="161"/>
      <c r="O81" s="161"/>
      <c r="P81" s="161"/>
      <c r="Q81" s="161"/>
      <c r="R81" s="161"/>
    </row>
    <row r="82" spans="1:18" ht="12">
      <c r="A82" s="161"/>
      <c r="B82" s="161"/>
      <c r="C82" s="161"/>
      <c r="D82" s="161"/>
      <c r="E82" s="161"/>
      <c r="F82" s="161"/>
      <c r="G82" s="161"/>
      <c r="H82" s="161"/>
      <c r="I82" s="161"/>
      <c r="J82" s="161"/>
      <c r="K82" s="161"/>
      <c r="L82" s="161"/>
      <c r="M82" s="161"/>
      <c r="N82" s="161"/>
      <c r="O82" s="161"/>
      <c r="P82" s="161"/>
      <c r="Q82" s="161"/>
      <c r="R82" s="161"/>
    </row>
    <row r="83" spans="1:18" ht="12">
      <c r="A83" s="161"/>
      <c r="B83" s="161"/>
      <c r="C83" s="161"/>
      <c r="D83" s="161"/>
      <c r="E83" s="161"/>
      <c r="F83" s="161"/>
      <c r="G83" s="161"/>
      <c r="H83" s="161"/>
      <c r="I83" s="161"/>
      <c r="J83" s="161"/>
      <c r="K83" s="161"/>
      <c r="L83" s="161"/>
      <c r="M83" s="161"/>
      <c r="N83" s="161"/>
      <c r="O83" s="161"/>
      <c r="P83" s="161"/>
      <c r="Q83" s="161"/>
      <c r="R83" s="161"/>
    </row>
    <row r="84" spans="1:18" ht="12">
      <c r="A84" s="161"/>
      <c r="B84" s="161"/>
      <c r="C84" s="161"/>
      <c r="D84" s="161"/>
      <c r="E84" s="161"/>
      <c r="F84" s="161"/>
      <c r="G84" s="161"/>
      <c r="H84" s="161"/>
      <c r="I84" s="161"/>
      <c r="J84" s="161"/>
      <c r="K84" s="161"/>
      <c r="L84" s="161"/>
      <c r="M84" s="161"/>
      <c r="N84" s="161"/>
      <c r="O84" s="161"/>
      <c r="P84" s="161"/>
      <c r="Q84" s="161"/>
      <c r="R84" s="161"/>
    </row>
    <row r="85" spans="1:18" ht="12">
      <c r="A85" s="161"/>
      <c r="B85" s="161"/>
      <c r="C85" s="161"/>
      <c r="D85" s="161"/>
      <c r="E85" s="161"/>
      <c r="F85" s="161"/>
      <c r="G85" s="161"/>
      <c r="H85" s="161"/>
      <c r="I85" s="161"/>
      <c r="J85" s="161"/>
      <c r="K85" s="161"/>
      <c r="L85" s="161"/>
      <c r="M85" s="161"/>
      <c r="N85" s="161"/>
      <c r="O85" s="161"/>
      <c r="P85" s="161"/>
      <c r="Q85" s="161"/>
      <c r="R85" s="161"/>
    </row>
    <row r="86" spans="1:18" ht="12">
      <c r="A86" s="161"/>
      <c r="B86" s="161"/>
      <c r="C86" s="161"/>
      <c r="D86" s="161"/>
      <c r="E86" s="161"/>
      <c r="F86" s="161"/>
      <c r="G86" s="161"/>
      <c r="H86" s="161"/>
      <c r="I86" s="161"/>
      <c r="J86" s="161"/>
      <c r="K86" s="161"/>
      <c r="L86" s="161"/>
      <c r="M86" s="161"/>
      <c r="N86" s="161"/>
      <c r="O86" s="161"/>
      <c r="P86" s="161"/>
      <c r="Q86" s="161"/>
      <c r="R86" s="161"/>
    </row>
    <row r="87" spans="1:18" ht="12">
      <c r="A87" s="161"/>
      <c r="B87" s="161"/>
      <c r="C87" s="161"/>
      <c r="D87" s="161"/>
      <c r="E87" s="161"/>
      <c r="F87" s="161"/>
      <c r="G87" s="161"/>
      <c r="H87" s="161"/>
      <c r="I87" s="161"/>
      <c r="J87" s="161"/>
      <c r="K87" s="161"/>
      <c r="L87" s="161"/>
      <c r="M87" s="161"/>
      <c r="N87" s="161"/>
      <c r="O87" s="161"/>
      <c r="P87" s="161"/>
      <c r="Q87" s="161"/>
      <c r="R87" s="161"/>
    </row>
    <row r="88" spans="1:18" ht="12">
      <c r="A88" s="161"/>
      <c r="B88" s="161"/>
      <c r="C88" s="161"/>
      <c r="D88" s="161"/>
      <c r="E88" s="161"/>
      <c r="F88" s="161"/>
      <c r="G88" s="161"/>
      <c r="H88" s="161"/>
      <c r="I88" s="161"/>
      <c r="J88" s="161"/>
      <c r="K88" s="161"/>
      <c r="L88" s="161"/>
      <c r="M88" s="161"/>
      <c r="N88" s="161"/>
      <c r="O88" s="161"/>
      <c r="P88" s="161"/>
      <c r="Q88" s="161"/>
      <c r="R88" s="161"/>
    </row>
    <row r="89" spans="1:18" ht="12">
      <c r="A89" s="161"/>
      <c r="B89" s="161"/>
      <c r="C89" s="161"/>
      <c r="D89" s="161"/>
      <c r="E89" s="161"/>
      <c r="F89" s="161"/>
      <c r="G89" s="161"/>
      <c r="H89" s="161"/>
      <c r="I89" s="161"/>
      <c r="J89" s="161"/>
      <c r="K89" s="161"/>
      <c r="L89" s="161"/>
      <c r="M89" s="161"/>
      <c r="N89" s="161"/>
      <c r="O89" s="161"/>
      <c r="P89" s="161"/>
      <c r="Q89" s="161"/>
      <c r="R89" s="161"/>
    </row>
    <row r="90" spans="1:18" ht="12">
      <c r="A90" s="161"/>
      <c r="B90" s="161"/>
      <c r="C90" s="161"/>
      <c r="D90" s="161"/>
      <c r="E90" s="161"/>
      <c r="F90" s="161"/>
      <c r="G90" s="161"/>
      <c r="H90" s="161"/>
      <c r="I90" s="161"/>
      <c r="J90" s="161"/>
      <c r="K90" s="161"/>
      <c r="L90" s="161"/>
      <c r="M90" s="161"/>
      <c r="N90" s="161"/>
      <c r="O90" s="161"/>
      <c r="P90" s="161"/>
      <c r="Q90" s="161"/>
      <c r="R90" s="161"/>
    </row>
    <row r="91" spans="1:18" ht="12">
      <c r="A91" s="161"/>
      <c r="B91" s="161"/>
      <c r="C91" s="161"/>
      <c r="D91" s="161"/>
      <c r="E91" s="161"/>
      <c r="F91" s="161"/>
      <c r="G91" s="161"/>
      <c r="H91" s="161"/>
      <c r="I91" s="161"/>
      <c r="J91" s="161"/>
      <c r="K91" s="161"/>
      <c r="L91" s="161"/>
      <c r="M91" s="161"/>
      <c r="N91" s="161"/>
      <c r="O91" s="161"/>
      <c r="P91" s="161"/>
      <c r="Q91" s="161"/>
      <c r="R91" s="161"/>
    </row>
    <row r="92" spans="1:18" ht="12">
      <c r="A92" s="161"/>
      <c r="B92" s="161"/>
      <c r="C92" s="161"/>
      <c r="D92" s="161"/>
      <c r="E92" s="161"/>
      <c r="F92" s="161"/>
      <c r="G92" s="161"/>
      <c r="H92" s="161"/>
      <c r="I92" s="161"/>
      <c r="J92" s="161"/>
      <c r="K92" s="161"/>
      <c r="L92" s="161"/>
      <c r="M92" s="161"/>
      <c r="N92" s="161"/>
      <c r="O92" s="161"/>
      <c r="P92" s="161"/>
      <c r="Q92" s="161"/>
      <c r="R92" s="161"/>
    </row>
    <row r="93" spans="1:18" ht="12">
      <c r="A93" s="161"/>
      <c r="B93" s="161"/>
      <c r="C93" s="161"/>
      <c r="D93" s="161"/>
      <c r="E93" s="161"/>
      <c r="F93" s="161"/>
      <c r="G93" s="161"/>
      <c r="H93" s="161"/>
      <c r="I93" s="161"/>
      <c r="J93" s="161"/>
      <c r="K93" s="161"/>
      <c r="L93" s="161"/>
      <c r="M93" s="161"/>
      <c r="N93" s="161"/>
      <c r="O93" s="161"/>
      <c r="P93" s="161"/>
      <c r="Q93" s="161"/>
      <c r="R93" s="161"/>
    </row>
    <row r="94" spans="1:18" ht="12">
      <c r="A94" s="161"/>
      <c r="B94" s="161"/>
      <c r="C94" s="161"/>
      <c r="D94" s="161"/>
      <c r="E94" s="161"/>
      <c r="F94" s="161"/>
      <c r="G94" s="161"/>
      <c r="H94" s="161"/>
      <c r="I94" s="161"/>
      <c r="J94" s="161"/>
      <c r="K94" s="161"/>
      <c r="L94" s="161"/>
      <c r="M94" s="161"/>
      <c r="N94" s="161"/>
      <c r="O94" s="161"/>
      <c r="P94" s="161"/>
      <c r="Q94" s="161"/>
      <c r="R94" s="161"/>
    </row>
    <row r="95" spans="1:18" ht="12">
      <c r="A95" s="161"/>
      <c r="B95" s="161"/>
      <c r="C95" s="161"/>
      <c r="D95" s="161"/>
      <c r="E95" s="161"/>
      <c r="F95" s="161"/>
      <c r="G95" s="161"/>
      <c r="H95" s="161"/>
      <c r="I95" s="161"/>
      <c r="J95" s="161"/>
      <c r="K95" s="161"/>
      <c r="L95" s="161"/>
      <c r="M95" s="161"/>
      <c r="N95" s="161"/>
      <c r="O95" s="161"/>
      <c r="P95" s="161"/>
      <c r="Q95" s="161"/>
      <c r="R95" s="161"/>
    </row>
    <row r="96" spans="1:18" ht="12">
      <c r="A96" s="161"/>
      <c r="B96" s="161"/>
      <c r="C96" s="161"/>
      <c r="D96" s="161"/>
      <c r="E96" s="161"/>
      <c r="F96" s="161"/>
      <c r="G96" s="161"/>
      <c r="H96" s="161"/>
      <c r="I96" s="161"/>
      <c r="J96" s="161"/>
      <c r="K96" s="161"/>
      <c r="L96" s="161"/>
      <c r="M96" s="161"/>
      <c r="N96" s="161"/>
      <c r="O96" s="161"/>
      <c r="P96" s="161"/>
      <c r="Q96" s="161"/>
      <c r="R96" s="161"/>
    </row>
    <row r="97" spans="1:18" ht="12">
      <c r="A97" s="161"/>
      <c r="B97" s="161"/>
      <c r="C97" s="161"/>
      <c r="D97" s="161"/>
      <c r="E97" s="161"/>
      <c r="F97" s="161"/>
      <c r="G97" s="161"/>
      <c r="H97" s="161"/>
      <c r="I97" s="161"/>
      <c r="J97" s="161"/>
      <c r="K97" s="161"/>
      <c r="L97" s="161"/>
      <c r="M97" s="161"/>
      <c r="N97" s="161"/>
      <c r="O97" s="161"/>
      <c r="P97" s="161"/>
      <c r="Q97" s="161"/>
      <c r="R97" s="161"/>
    </row>
    <row r="98" spans="1:18" ht="12">
      <c r="A98" s="161"/>
      <c r="B98" s="161"/>
      <c r="C98" s="161"/>
      <c r="D98" s="161"/>
      <c r="E98" s="161"/>
      <c r="F98" s="161"/>
      <c r="G98" s="161"/>
      <c r="H98" s="161"/>
      <c r="I98" s="161"/>
      <c r="J98" s="161"/>
      <c r="K98" s="161"/>
      <c r="L98" s="161"/>
      <c r="M98" s="161"/>
      <c r="N98" s="161"/>
      <c r="O98" s="161"/>
      <c r="P98" s="161"/>
      <c r="Q98" s="161"/>
      <c r="R98" s="161"/>
    </row>
  </sheetData>
  <sheetProtection/>
  <mergeCells count="1">
    <mergeCell ref="B1:F1"/>
  </mergeCells>
  <printOptions/>
  <pageMargins left="0.787401575" right="0.787401575" top="0.984251969" bottom="0.984251969" header="0.5" footer="0.5"/>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Mathiesen, Marit Arnesen</dc:creator>
  <cp:keywords/>
  <dc:description/>
  <cp:lastModifiedBy>imv</cp:lastModifiedBy>
  <cp:lastPrinted>2010-02-24T12:53:06Z</cp:lastPrinted>
  <dcterms:created xsi:type="dcterms:W3CDTF">2007-01-18T11:58:57Z</dcterms:created>
  <dcterms:modified xsi:type="dcterms:W3CDTF">2010-02-26T13:17:37Z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